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61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175" i="1" l="1"/>
  <c r="G175" i="1"/>
  <c r="H175" i="1"/>
  <c r="I175" i="1"/>
  <c r="J175" i="1"/>
  <c r="L175" i="1"/>
  <c r="J23" i="1" l="1"/>
  <c r="B205" i="1" l="1"/>
  <c r="A205" i="1"/>
  <c r="L204" i="1"/>
  <c r="J204" i="1"/>
  <c r="I204" i="1"/>
  <c r="H204" i="1"/>
  <c r="G204" i="1"/>
  <c r="F204" i="1"/>
  <c r="B195" i="1"/>
  <c r="A195" i="1"/>
  <c r="L205" i="1"/>
  <c r="J205" i="1"/>
  <c r="I205" i="1"/>
  <c r="H205" i="1"/>
  <c r="G205" i="1"/>
  <c r="F205" i="1"/>
  <c r="B186" i="1"/>
  <c r="A186" i="1"/>
  <c r="L185" i="1"/>
  <c r="J185" i="1"/>
  <c r="I185" i="1"/>
  <c r="H185" i="1"/>
  <c r="G185" i="1"/>
  <c r="F185" i="1"/>
  <c r="B176" i="1"/>
  <c r="A176" i="1"/>
  <c r="L186" i="1"/>
  <c r="J186" i="1"/>
  <c r="I186" i="1"/>
  <c r="H186" i="1"/>
  <c r="G186" i="1"/>
  <c r="F186" i="1"/>
  <c r="B165" i="1"/>
  <c r="A165" i="1"/>
  <c r="L164" i="1"/>
  <c r="J164" i="1"/>
  <c r="I164" i="1"/>
  <c r="H164" i="1"/>
  <c r="G164" i="1"/>
  <c r="F164" i="1"/>
  <c r="B155" i="1"/>
  <c r="A155" i="1"/>
  <c r="L154" i="1"/>
  <c r="L165" i="1" s="1"/>
  <c r="J154" i="1"/>
  <c r="J165" i="1" s="1"/>
  <c r="I154" i="1"/>
  <c r="I165" i="1" s="1"/>
  <c r="H154" i="1"/>
  <c r="H165" i="1" s="1"/>
  <c r="G154" i="1"/>
  <c r="G165" i="1" s="1"/>
  <c r="F154" i="1"/>
  <c r="F165" i="1" s="1"/>
  <c r="B146" i="1"/>
  <c r="A146" i="1"/>
  <c r="L145" i="1"/>
  <c r="J145" i="1"/>
  <c r="I145" i="1"/>
  <c r="H145" i="1"/>
  <c r="G145" i="1"/>
  <c r="F145" i="1"/>
  <c r="B136" i="1"/>
  <c r="A136" i="1"/>
  <c r="L135" i="1"/>
  <c r="L146" i="1" s="1"/>
  <c r="J135" i="1"/>
  <c r="J146" i="1" s="1"/>
  <c r="I135" i="1"/>
  <c r="I146" i="1" s="1"/>
  <c r="H135" i="1"/>
  <c r="H146" i="1" s="1"/>
  <c r="G135" i="1"/>
  <c r="G146" i="1" s="1"/>
  <c r="F135" i="1"/>
  <c r="F146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5" i="1"/>
  <c r="A105" i="1"/>
  <c r="L104" i="1"/>
  <c r="J104" i="1"/>
  <c r="I104" i="1"/>
  <c r="H104" i="1"/>
  <c r="G104" i="1"/>
  <c r="F104" i="1"/>
  <c r="B95" i="1"/>
  <c r="A95" i="1"/>
  <c r="L94" i="1"/>
  <c r="L105" i="1" s="1"/>
  <c r="J94" i="1"/>
  <c r="J105" i="1" s="1"/>
  <c r="I94" i="1"/>
  <c r="I105" i="1" s="1"/>
  <c r="H94" i="1"/>
  <c r="H105" i="1" s="1"/>
  <c r="G94" i="1"/>
  <c r="G105" i="1" s="1"/>
  <c r="F94" i="1"/>
  <c r="F105" i="1" s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J86" i="1" s="1"/>
  <c r="I75" i="1"/>
  <c r="I86" i="1" s="1"/>
  <c r="H75" i="1"/>
  <c r="H86" i="1" s="1"/>
  <c r="G75" i="1"/>
  <c r="G86" i="1" s="1"/>
  <c r="F75" i="1"/>
  <c r="F86" i="1" s="1"/>
  <c r="B65" i="1"/>
  <c r="A65" i="1"/>
  <c r="L64" i="1"/>
  <c r="J64" i="1"/>
  <c r="I64" i="1"/>
  <c r="H64" i="1"/>
  <c r="G64" i="1"/>
  <c r="F64" i="1"/>
  <c r="B55" i="1"/>
  <c r="A55" i="1"/>
  <c r="L54" i="1"/>
  <c r="L65" i="1" s="1"/>
  <c r="J54" i="1"/>
  <c r="J65" i="1" s="1"/>
  <c r="I54" i="1"/>
  <c r="I65" i="1" s="1"/>
  <c r="H54" i="1"/>
  <c r="H65" i="1" s="1"/>
  <c r="G54" i="1"/>
  <c r="G65" i="1" s="1"/>
  <c r="F54" i="1"/>
  <c r="F65" i="1" s="1"/>
  <c r="B45" i="1"/>
  <c r="A45" i="1"/>
  <c r="L44" i="1"/>
  <c r="J44" i="1"/>
  <c r="I44" i="1"/>
  <c r="H44" i="1"/>
  <c r="G44" i="1"/>
  <c r="F44" i="1"/>
  <c r="B35" i="1"/>
  <c r="A35" i="1"/>
  <c r="L34" i="1"/>
  <c r="L45" i="1" s="1"/>
  <c r="J34" i="1"/>
  <c r="J45" i="1" s="1"/>
  <c r="I34" i="1"/>
  <c r="I45" i="1" s="1"/>
  <c r="H34" i="1"/>
  <c r="H45" i="1" s="1"/>
  <c r="G34" i="1"/>
  <c r="G45" i="1" s="1"/>
  <c r="F34" i="1"/>
  <c r="F45" i="1" s="1"/>
  <c r="B24" i="1"/>
  <c r="A24" i="1"/>
  <c r="L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H206" i="1" l="1"/>
  <c r="I206" i="1"/>
  <c r="J206" i="1"/>
  <c r="L206" i="1"/>
  <c r="G206" i="1"/>
  <c r="F206" i="1"/>
</calcChain>
</file>

<file path=xl/sharedStrings.xml><?xml version="1.0" encoding="utf-8"?>
<sst xmlns="http://schemas.openxmlformats.org/spreadsheetml/2006/main" count="245" uniqueCount="73">
  <si>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</si>
  <si>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</si>
  <si>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</si>
  <si>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</si>
  <si>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</si>
  <si>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</si>
  <si>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</si>
  <si>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</si>
  <si>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</si>
  <si>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</si>
  <si>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</si>
  <si>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</si>
  <si>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</si>
  <si>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</si>
  <si>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</si>
  <si>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</si>
  <si>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</si>
  <si>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</si>
  <si>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</si>
  <si>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</si>
  <si>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</si>
  <si>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</si>
  <si>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</si>
  <si>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</si>
  <si>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</si>
  <si>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</si>
  <si>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</si>
  <si>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</si>
  <si>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</si>
  <si>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</si>
  <si>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</si>
  <si>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</si>
  <si>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</si>
  <si>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</si>
  <si>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</si>
  <si>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</si>
  <si>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</si>
  <si>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</si>
  <si>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</si>
  <si>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Хлеб пшеничный</t>
  </si>
  <si>
    <t>19.32</t>
  </si>
  <si>
    <t>Котлета из свинины</t>
  </si>
  <si>
    <t>Каша гречневая рассыпчатая</t>
  </si>
  <si>
    <t>Соус  смет.  с  томатом</t>
  </si>
  <si>
    <t>Компот из ягод</t>
  </si>
  <si>
    <t xml:space="preserve">Хлеб пшеничный </t>
  </si>
  <si>
    <t>30.</t>
  </si>
  <si>
    <t>Колбаса  отварная</t>
  </si>
  <si>
    <t>Макароны отварные</t>
  </si>
  <si>
    <t>Рыба припущенная</t>
  </si>
  <si>
    <t>Мандарин</t>
  </si>
  <si>
    <t>запеканка из творога со сгущенным молоком</t>
  </si>
  <si>
    <t>компот из сухофруктов</t>
  </si>
  <si>
    <t>130/25</t>
  </si>
  <si>
    <t>Рагу овощное с мясом</t>
  </si>
  <si>
    <t>160/60</t>
  </si>
  <si>
    <t>Директор МОУ "ООШ п. Луговой"</t>
  </si>
  <si>
    <t>Попова Э.Г.</t>
  </si>
  <si>
    <t>Рис отварной</t>
  </si>
  <si>
    <t>компот из вишни</t>
  </si>
  <si>
    <t>конфеты</t>
  </si>
  <si>
    <t>Салат из свеклы с маслом растительным</t>
  </si>
  <si>
    <t>сок вишневый</t>
  </si>
  <si>
    <t>Бутерброд с сыром</t>
  </si>
  <si>
    <t>30/40</t>
  </si>
  <si>
    <t>яблоко</t>
  </si>
  <si>
    <t>Плов со свининой</t>
  </si>
  <si>
    <t>огурец консервированный</t>
  </si>
  <si>
    <t>Курица отварная</t>
  </si>
  <si>
    <t>Пюре картофельное</t>
  </si>
  <si>
    <t xml:space="preserve">Компот из сухофруктов </t>
  </si>
  <si>
    <t>1/100</t>
  </si>
  <si>
    <t>МОУ "ООШ п.Луговой"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</si>
</sst>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0"/>
      <color theme="1"/>
      <name val="Arial"/>
      <family val="2"/>
      <charset val="204"/>
    </font>
    <font>
      <sz val="13"/>
      <color theme="1"/>
      <name val="Calibri"/>
      <family val="2"/>
      <scheme val="minor"/>
    </font>
    <font>
      <sz val="13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">
    <xf numFmtId="0" fontId="0" fillId="0" borderId="0"/>
    <xf numFmtId="0" fontId="3" fillId="0" borderId="0"/>
    <xf numFmtId="0" fontId="3" fillId="0" borderId="0"/>
    <xf numFmtId="0" fontId="2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51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2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5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0" fontId="5" fillId="0" borderId="16" xfId="0" applyFont="1" applyBorder="1" applyAlignment="1">
      <alignment horizontal="center" vertical="top" wrapText="1"/>
    </xf>
    <xf numFmtId="0" fontId="5" fillId="0" borderId="18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19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3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5" fillId="2" borderId="2" xfId="0" applyFont="1" applyFill="1" applyBorder="1" applyAlignment="1" applyProtection="1">
      <alignment horizontal="center" vertical="top" wrapText="1"/>
      <protection locked="0"/>
    </xf>
    <xf numFmtId="0" fontId="5" fillId="2" borderId="16" xfId="0" applyFont="1" applyFill="1" applyBorder="1" applyAlignment="1" applyProtection="1">
      <alignment horizontal="center"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18" fillId="4" borderId="2" xfId="0" applyFont="1" applyFill="1" applyBorder="1" applyAlignment="1">
      <alignment horizontal="center"/>
    </xf>
    <xf numFmtId="0" fontId="19" fillId="4" borderId="2" xfId="0" applyFont="1" applyFill="1" applyBorder="1" applyAlignment="1">
      <alignment horizontal="center"/>
    </xf>
    <xf numFmtId="0" fontId="14" fillId="4" borderId="2" xfId="0" applyFont="1" applyFill="1" applyBorder="1" applyAlignment="1"/>
    <xf numFmtId="0" fontId="20" fillId="4" borderId="2" xfId="2" applyFont="1" applyFill="1" applyBorder="1" applyAlignment="1">
      <alignment horizontal="center" vertical="top" wrapText="1"/>
    </xf>
    <xf numFmtId="0" fontId="17" fillId="4" borderId="2" xfId="0" applyFont="1" applyFill="1" applyBorder="1" applyAlignment="1">
      <alignment horizontal="center"/>
    </xf>
    <xf numFmtId="0" fontId="14" fillId="4" borderId="2" xfId="0" applyFont="1" applyFill="1" applyBorder="1" applyAlignment="1">
      <alignment vertical="top" wrapText="1"/>
    </xf>
    <xf numFmtId="2" fontId="17" fillId="4" borderId="2" xfId="0" applyNumberFormat="1" applyFont="1" applyFill="1" applyBorder="1" applyAlignment="1">
      <alignment horizontal="center"/>
    </xf>
    <xf numFmtId="0" fontId="17" fillId="4" borderId="22" xfId="0" applyFont="1" applyFill="1" applyBorder="1" applyAlignment="1">
      <alignment horizontal="center"/>
    </xf>
    <xf numFmtId="0" fontId="16" fillId="4" borderId="5" xfId="2" applyFont="1" applyFill="1" applyBorder="1" applyAlignment="1">
      <alignment vertical="top" wrapText="1"/>
    </xf>
    <xf numFmtId="2" fontId="18" fillId="4" borderId="2" xfId="2" applyNumberFormat="1" applyFont="1" applyFill="1" applyBorder="1" applyAlignment="1">
      <alignment horizontal="center"/>
    </xf>
    <xf numFmtId="0" fontId="18" fillId="4" borderId="2" xfId="2" applyFont="1" applyFill="1" applyBorder="1" applyAlignment="1">
      <alignment horizontal="center"/>
    </xf>
    <xf numFmtId="0" fontId="5" fillId="4" borderId="16" xfId="0" applyFont="1" applyFill="1" applyBorder="1" applyAlignment="1" applyProtection="1">
      <alignment horizontal="center" vertical="top" wrapText="1"/>
      <protection locked="0"/>
    </xf>
    <xf numFmtId="0" fontId="5" fillId="4" borderId="2" xfId="0" applyFont="1" applyFill="1" applyBorder="1" applyAlignment="1" applyProtection="1">
      <alignment vertical="top" wrapText="1"/>
      <protection locked="0"/>
    </xf>
    <xf numFmtId="0" fontId="5" fillId="4" borderId="2" xfId="0" applyFont="1" applyFill="1" applyBorder="1" applyAlignment="1" applyProtection="1">
      <alignment horizontal="center" vertical="top" wrapText="1"/>
      <protection locked="0"/>
    </xf>
    <xf numFmtId="0" fontId="18" fillId="4" borderId="2" xfId="0" applyFont="1" applyFill="1" applyBorder="1"/>
    <xf numFmtId="0" fontId="15" fillId="4" borderId="2" xfId="0" applyFont="1" applyFill="1" applyBorder="1" applyAlignment="1">
      <alignment vertical="top" wrapText="1"/>
    </xf>
    <xf numFmtId="2" fontId="18" fillId="4" borderId="2" xfId="0" applyNumberFormat="1" applyFont="1" applyFill="1" applyBorder="1" applyAlignment="1">
      <alignment horizontal="center"/>
    </xf>
    <xf numFmtId="0" fontId="18" fillId="4" borderId="22" xfId="0" applyFont="1" applyFill="1" applyBorder="1" applyAlignment="1">
      <alignment horizontal="center"/>
    </xf>
    <xf numFmtId="0" fontId="14" fillId="4" borderId="2" xfId="0" applyFont="1" applyFill="1" applyBorder="1"/>
    <xf numFmtId="0" fontId="15" fillId="4" borderId="2" xfId="0" applyFont="1" applyFill="1" applyBorder="1" applyAlignment="1">
      <alignment horizontal="left" wrapText="1"/>
    </xf>
    <xf numFmtId="0" fontId="14" fillId="4" borderId="2" xfId="0" applyFont="1" applyFill="1" applyBorder="1" applyAlignment="1">
      <alignment horizontal="left" wrapText="1"/>
    </xf>
    <xf numFmtId="0" fontId="16" fillId="4" borderId="2" xfId="2" applyFont="1" applyFill="1" applyBorder="1" applyAlignment="1">
      <alignment vertical="top" wrapText="1"/>
    </xf>
    <xf numFmtId="0" fontId="0" fillId="4" borderId="2" xfId="0" applyFill="1" applyBorder="1" applyAlignment="1">
      <alignment horizontal="center"/>
    </xf>
    <xf numFmtId="2" fontId="0" fillId="4" borderId="2" xfId="0" applyNumberFormat="1" applyFill="1" applyBorder="1" applyAlignment="1">
      <alignment horizontal="center"/>
    </xf>
    <xf numFmtId="0" fontId="14" fillId="4" borderId="2" xfId="0" applyFont="1" applyFill="1" applyBorder="1" applyAlignment="1">
      <alignment horizontal="left"/>
    </xf>
    <xf numFmtId="0" fontId="15" fillId="4" borderId="2" xfId="1" applyFont="1" applyFill="1" applyBorder="1" applyAlignment="1">
      <alignment vertical="top" wrapText="1"/>
    </xf>
    <xf numFmtId="0" fontId="18" fillId="4" borderId="2" xfId="1" applyFont="1" applyFill="1" applyBorder="1" applyAlignment="1">
      <alignment horizontal="center" vertical="top"/>
    </xf>
    <xf numFmtId="2" fontId="18" fillId="4" borderId="2" xfId="1" applyNumberFormat="1" applyFont="1" applyFill="1" applyBorder="1" applyAlignment="1">
      <alignment horizontal="center" vertical="top"/>
    </xf>
    <xf numFmtId="0" fontId="18" fillId="4" borderId="22" xfId="1" applyFont="1" applyFill="1" applyBorder="1" applyAlignment="1">
      <alignment horizontal="center" vertical="top"/>
    </xf>
    <xf numFmtId="0" fontId="15" fillId="4" borderId="5" xfId="0" applyFont="1" applyFill="1" applyBorder="1" applyAlignment="1">
      <alignment vertical="top" wrapText="1"/>
    </xf>
    <xf numFmtId="0" fontId="14" fillId="4" borderId="2" xfId="0" applyFont="1" applyFill="1" applyBorder="1" applyAlignment="1">
      <alignment wrapText="1"/>
    </xf>
    <xf numFmtId="0" fontId="22" fillId="4" borderId="2" xfId="3" applyFont="1" applyFill="1" applyBorder="1" applyAlignment="1">
      <alignment wrapText="1"/>
    </xf>
    <xf numFmtId="1" fontId="23" fillId="2" borderId="4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/>
    <xf numFmtId="0" fontId="24" fillId="4" borderId="2" xfId="0" applyFont="1" applyFill="1" applyBorder="1" applyAlignment="1">
      <alignment horizontal="center"/>
    </xf>
    <xf numFmtId="0" fontId="0" fillId="4" borderId="2" xfId="0" applyFont="1" applyFill="1" applyBorder="1" applyAlignment="1">
      <alignment horizontal="center"/>
    </xf>
    <xf numFmtId="0" fontId="0" fillId="4" borderId="2" xfId="0" applyFill="1" applyBorder="1" applyProtection="1">
      <protection locked="0"/>
    </xf>
    <xf numFmtId="0" fontId="5" fillId="4" borderId="0" xfId="0" applyFont="1" applyFill="1" applyAlignment="1">
      <alignment horizontal="left"/>
    </xf>
    <xf numFmtId="0" fontId="0" fillId="4" borderId="2" xfId="0" applyFill="1" applyBorder="1"/>
    <xf numFmtId="0" fontId="25" fillId="4" borderId="2" xfId="1" applyFont="1" applyFill="1" applyBorder="1" applyAlignment="1">
      <alignment horizontal="center" vertical="top"/>
    </xf>
    <xf numFmtId="2" fontId="2" fillId="4" borderId="2" xfId="1" applyNumberFormat="1" applyFont="1" applyFill="1" applyBorder="1" applyAlignment="1">
      <alignment horizontal="center" vertical="top"/>
    </xf>
    <xf numFmtId="0" fontId="25" fillId="4" borderId="22" xfId="1" applyFont="1" applyFill="1" applyBorder="1" applyAlignment="1">
      <alignment horizontal="center" vertical="top"/>
    </xf>
    <xf numFmtId="0" fontId="26" fillId="4" borderId="2" xfId="2" applyFont="1" applyFill="1" applyBorder="1" applyAlignment="1">
      <alignment horizontal="center" vertical="top" wrapText="1"/>
    </xf>
    <xf numFmtId="2" fontId="2" fillId="4" borderId="2" xfId="2" applyNumberFormat="1" applyFont="1" applyFill="1" applyBorder="1" applyAlignment="1">
      <alignment horizontal="center"/>
    </xf>
    <xf numFmtId="0" fontId="25" fillId="4" borderId="2" xfId="2" applyFont="1" applyFill="1" applyBorder="1" applyAlignment="1">
      <alignment horizontal="center"/>
    </xf>
    <xf numFmtId="0" fontId="8" fillId="4" borderId="2" xfId="0" applyFont="1" applyFill="1" applyBorder="1" applyAlignment="1" applyProtection="1">
      <alignment horizontal="right"/>
      <protection locked="0"/>
    </xf>
    <xf numFmtId="0" fontId="5" fillId="4" borderId="2" xfId="0" applyFont="1" applyFill="1" applyBorder="1" applyAlignment="1">
      <alignment vertical="top" wrapText="1"/>
    </xf>
    <xf numFmtId="0" fontId="5" fillId="4" borderId="2" xfId="0" applyFont="1" applyFill="1" applyBorder="1" applyAlignment="1">
      <alignment horizontal="center" vertical="top" wrapText="1"/>
    </xf>
    <xf numFmtId="0" fontId="5" fillId="4" borderId="16" xfId="0" applyFont="1" applyFill="1" applyBorder="1" applyAlignment="1">
      <alignment horizontal="center" vertical="top" wrapText="1"/>
    </xf>
    <xf numFmtId="0" fontId="19" fillId="0" borderId="2" xfId="3" applyFont="1" applyBorder="1" applyAlignment="1">
      <alignment horizontal="center"/>
    </xf>
    <xf numFmtId="0" fontId="16" fillId="4" borderId="2" xfId="0" applyFont="1" applyFill="1" applyBorder="1" applyAlignment="1">
      <alignment vertical="top" wrapText="1"/>
    </xf>
    <xf numFmtId="0" fontId="17" fillId="4" borderId="2" xfId="0" applyFont="1" applyFill="1" applyBorder="1" applyAlignment="1">
      <alignment horizontal="center" wrapText="1"/>
    </xf>
    <xf numFmtId="0" fontId="15" fillId="4" borderId="2" xfId="4" applyFont="1" applyFill="1" applyBorder="1" applyAlignment="1">
      <alignment horizontal="left" wrapText="1"/>
    </xf>
    <xf numFmtId="0" fontId="19" fillId="4" borderId="2" xfId="4" applyFont="1" applyFill="1" applyBorder="1" applyAlignment="1">
      <alignment horizontal="center"/>
    </xf>
    <xf numFmtId="0" fontId="5" fillId="4" borderId="0" xfId="0" applyFont="1" applyFill="1"/>
    <xf numFmtId="0" fontId="14" fillId="4" borderId="2" xfId="5" applyFont="1" applyFill="1" applyBorder="1" applyAlignment="1">
      <alignment horizontal="left"/>
    </xf>
    <xf numFmtId="0" fontId="24" fillId="4" borderId="2" xfId="5" applyFont="1" applyFill="1" applyBorder="1" applyAlignment="1">
      <alignment horizontal="center"/>
    </xf>
    <xf numFmtId="0" fontId="1" fillId="4" borderId="2" xfId="5" applyFont="1" applyFill="1" applyBorder="1" applyAlignment="1">
      <alignment horizontal="center"/>
    </xf>
    <xf numFmtId="0" fontId="15" fillId="4" borderId="2" xfId="6" applyFont="1" applyFill="1" applyBorder="1" applyAlignment="1">
      <alignment vertical="top" wrapText="1"/>
    </xf>
    <xf numFmtId="0" fontId="25" fillId="4" borderId="2" xfId="6" applyFont="1" applyFill="1" applyBorder="1" applyAlignment="1">
      <alignment horizontal="center" vertical="top"/>
    </xf>
    <xf numFmtId="2" fontId="1" fillId="4" borderId="2" xfId="6" applyNumberFormat="1" applyFont="1" applyFill="1" applyBorder="1" applyAlignment="1">
      <alignment horizontal="center" vertical="top"/>
    </xf>
    <xf numFmtId="0" fontId="25" fillId="4" borderId="22" xfId="6" applyFont="1" applyFill="1" applyBorder="1" applyAlignment="1">
      <alignment horizontal="center" vertical="top"/>
    </xf>
    <xf numFmtId="0" fontId="16" fillId="4" borderId="2" xfId="7" applyFont="1" applyFill="1" applyBorder="1" applyAlignment="1">
      <alignment vertical="top" wrapText="1"/>
    </xf>
    <xf numFmtId="0" fontId="26" fillId="4" borderId="2" xfId="7" applyFont="1" applyFill="1" applyBorder="1" applyAlignment="1">
      <alignment horizontal="center" vertical="top" wrapText="1"/>
    </xf>
    <xf numFmtId="2" fontId="1" fillId="4" borderId="2" xfId="7" applyNumberFormat="1" applyFont="1" applyFill="1" applyBorder="1" applyAlignment="1">
      <alignment horizontal="center"/>
    </xf>
    <xf numFmtId="0" fontId="25" fillId="4" borderId="2" xfId="7" applyFont="1" applyFill="1" applyBorder="1" applyAlignment="1">
      <alignment horizontal="center"/>
    </xf>
    <xf numFmtId="0" fontId="20" fillId="4" borderId="2" xfId="7" applyFont="1" applyFill="1" applyBorder="1" applyAlignment="1">
      <alignment horizontal="center" vertical="top" wrapText="1"/>
    </xf>
    <xf numFmtId="0" fontId="14" fillId="4" borderId="2" xfId="5" applyFont="1" applyFill="1" applyBorder="1" applyAlignment="1"/>
    <xf numFmtId="0" fontId="19" fillId="4" borderId="2" xfId="5" applyFont="1" applyFill="1" applyBorder="1" applyAlignment="1">
      <alignment horizontal="center"/>
    </xf>
    <xf numFmtId="0" fontId="18" fillId="4" borderId="2" xfId="5" applyFont="1" applyFill="1" applyBorder="1" applyAlignment="1">
      <alignment horizontal="center"/>
    </xf>
    <xf numFmtId="0" fontId="14" fillId="4" borderId="2" xfId="5" applyFont="1" applyFill="1" applyBorder="1" applyAlignment="1">
      <alignment wrapText="1"/>
    </xf>
    <xf numFmtId="0" fontId="17" fillId="4" borderId="2" xfId="5" applyFont="1" applyFill="1" applyBorder="1" applyAlignment="1">
      <alignment horizontal="center"/>
    </xf>
    <xf numFmtId="0" fontId="14" fillId="4" borderId="2" xfId="5" applyFont="1" applyFill="1" applyBorder="1" applyAlignment="1">
      <alignment vertical="top" wrapText="1"/>
    </xf>
    <xf numFmtId="2" fontId="17" fillId="4" borderId="2" xfId="5" applyNumberFormat="1" applyFont="1" applyFill="1" applyBorder="1" applyAlignment="1">
      <alignment horizontal="center"/>
    </xf>
    <xf numFmtId="0" fontId="17" fillId="4" borderId="22" xfId="5" applyFont="1" applyFill="1" applyBorder="1" applyAlignment="1">
      <alignment horizontal="center"/>
    </xf>
    <xf numFmtId="0" fontId="16" fillId="4" borderId="5" xfId="7" applyFont="1" applyFill="1" applyBorder="1" applyAlignment="1">
      <alignment vertical="top" wrapText="1"/>
    </xf>
    <xf numFmtId="2" fontId="18" fillId="4" borderId="2" xfId="7" applyNumberFormat="1" applyFont="1" applyFill="1" applyBorder="1" applyAlignment="1">
      <alignment horizontal="center"/>
    </xf>
    <xf numFmtId="0" fontId="18" fillId="4" borderId="2" xfId="7" applyFont="1" applyFill="1" applyBorder="1" applyAlignment="1">
      <alignment horizontal="center"/>
    </xf>
    <xf numFmtId="0" fontId="15" fillId="4" borderId="2" xfId="5" applyFont="1" applyFill="1" applyBorder="1" applyAlignment="1">
      <alignment wrapText="1"/>
    </xf>
    <xf numFmtId="0" fontId="15" fillId="4" borderId="2" xfId="5" applyFont="1" applyFill="1" applyBorder="1"/>
    <xf numFmtId="0" fontId="15" fillId="4" borderId="2" xfId="5" applyFont="1" applyFill="1" applyBorder="1" applyAlignment="1">
      <alignment horizontal="left" wrapText="1"/>
    </xf>
    <xf numFmtId="0" fontId="14" fillId="4" borderId="2" xfId="5" applyFont="1" applyFill="1" applyBorder="1"/>
    <xf numFmtId="0" fontId="1" fillId="4" borderId="23" xfId="7" applyFont="1" applyFill="1" applyBorder="1" applyAlignment="1">
      <alignment horizontal="center" vertical="center"/>
    </xf>
    <xf numFmtId="0" fontId="18" fillId="4" borderId="5" xfId="7" applyFont="1" applyFill="1" applyBorder="1" applyAlignment="1">
      <alignment horizontal="center" vertical="center"/>
    </xf>
    <xf numFmtId="0" fontId="18" fillId="4" borderId="5" xfId="7" applyFont="1" applyFill="1" applyBorder="1" applyAlignment="1">
      <alignment horizontal="center" vertical="center" wrapText="1"/>
    </xf>
    <xf numFmtId="0" fontId="14" fillId="4" borderId="2" xfId="5" applyFont="1" applyFill="1" applyBorder="1" applyAlignment="1">
      <alignment horizontal="left" wrapText="1"/>
    </xf>
    <xf numFmtId="0" fontId="20" fillId="4" borderId="2" xfId="7" applyFont="1" applyFill="1" applyBorder="1" applyAlignment="1">
      <alignment horizontal="center" wrapText="1"/>
    </xf>
    <xf numFmtId="0" fontId="16" fillId="4" borderId="2" xfId="7" applyFont="1" applyFill="1" applyBorder="1" applyAlignment="1">
      <alignment vertical="top"/>
    </xf>
    <xf numFmtId="0" fontId="18" fillId="4" borderId="22" xfId="6" applyFont="1" applyFill="1" applyBorder="1" applyAlignment="1">
      <alignment horizontal="center" vertical="top"/>
    </xf>
    <xf numFmtId="2" fontId="18" fillId="4" borderId="2" xfId="6" applyNumberFormat="1" applyFont="1" applyFill="1" applyBorder="1" applyAlignment="1">
      <alignment horizontal="center" vertical="top"/>
    </xf>
    <xf numFmtId="0" fontId="18" fillId="4" borderId="2" xfId="6" applyFont="1" applyFill="1" applyBorder="1" applyAlignment="1">
      <alignment horizontal="center" vertical="top"/>
    </xf>
    <xf numFmtId="0" fontId="15" fillId="4" borderId="2" xfId="5" applyFont="1" applyFill="1" applyBorder="1" applyAlignment="1">
      <alignment vertical="top" wrapText="1"/>
    </xf>
    <xf numFmtId="0" fontId="1" fillId="4" borderId="2" xfId="5" applyFill="1" applyBorder="1" applyAlignment="1">
      <alignment horizontal="center"/>
    </xf>
    <xf numFmtId="2" fontId="18" fillId="4" borderId="2" xfId="5" applyNumberFormat="1" applyFont="1" applyFill="1" applyBorder="1" applyAlignment="1">
      <alignment horizontal="center"/>
    </xf>
    <xf numFmtId="0" fontId="18" fillId="4" borderId="22" xfId="5" applyFont="1" applyFill="1" applyBorder="1" applyAlignment="1">
      <alignment horizontal="center"/>
    </xf>
    <xf numFmtId="0" fontId="15" fillId="4" borderId="5" xfId="5" applyFont="1" applyFill="1" applyBorder="1" applyAlignment="1">
      <alignment vertical="top" wrapText="1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3" fillId="2" borderId="2" xfId="0" applyFont="1" applyFill="1" applyBorder="1" applyAlignment="1" applyProtection="1">
      <alignment horizontal="left"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9">
    <cellStyle name="Обычный" xfId="0" builtinId="0"/>
    <cellStyle name="Обычный 2" xfId="5"/>
    <cellStyle name="Обычный 3" xfId="3"/>
    <cellStyle name="Обычный 4" xfId="1"/>
    <cellStyle name="Обычный 4 2" xfId="6"/>
    <cellStyle name="Обычный 5" xfId="2"/>
    <cellStyle name="Обычный 5 2" xfId="7"/>
    <cellStyle name="Обычный 6" xfId="4"/>
    <cellStyle name="Обычный 6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6"/>
  <sheetViews>
    <sheetView tabSelected="1" view="pageBreakPreview" zoomScaleNormal="100" zoomScaleSheetLayoutView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44" t="s">
        <v>72</v>
      </c>
      <c r="D1" s="145"/>
      <c r="E1" s="145"/>
      <c r="F1" s="12" t="s">
        <v>16</v>
      </c>
      <c r="G1" s="2" t="s">
        <v>17</v>
      </c>
      <c r="H1" s="146" t="s">
        <v>56</v>
      </c>
      <c r="I1" s="147"/>
      <c r="J1" s="147"/>
      <c r="K1" s="147"/>
    </row>
    <row r="2" spans="1:12" ht="18" x14ac:dyDescent="0.2">
      <c r="A2" s="35" t="s">
        <v>6</v>
      </c>
      <c r="C2" s="2"/>
      <c r="G2" s="2" t="s">
        <v>18</v>
      </c>
      <c r="H2" s="146" t="s">
        <v>57</v>
      </c>
      <c r="I2" s="147"/>
      <c r="J2" s="147"/>
      <c r="K2" s="14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80">
        <v>1</v>
      </c>
      <c r="I3" s="45">
        <v>2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4.5" thickBot="1" x14ac:dyDescent="0.2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8.75" x14ac:dyDescent="0.3">
      <c r="A6" s="20">
        <v>1</v>
      </c>
      <c r="B6" s="21">
        <v>1</v>
      </c>
      <c r="C6" s="22" t="s">
        <v>20</v>
      </c>
      <c r="D6" s="81" t="s">
        <v>21</v>
      </c>
      <c r="E6" s="72" t="s">
        <v>41</v>
      </c>
      <c r="F6" s="82">
        <v>80</v>
      </c>
      <c r="G6" s="83">
        <v>17.399999999999999</v>
      </c>
      <c r="H6" s="83">
        <v>14.3</v>
      </c>
      <c r="I6" s="83">
        <v>15.4</v>
      </c>
      <c r="J6" s="83">
        <v>262</v>
      </c>
      <c r="K6" s="82">
        <v>66</v>
      </c>
      <c r="L6" s="82">
        <v>42</v>
      </c>
    </row>
    <row r="7" spans="1:12" ht="18.75" x14ac:dyDescent="0.3">
      <c r="A7" s="23"/>
      <c r="B7" s="15"/>
      <c r="C7" s="11"/>
      <c r="D7" s="84"/>
      <c r="E7" s="72" t="s">
        <v>43</v>
      </c>
      <c r="F7" s="82">
        <v>40</v>
      </c>
      <c r="G7" s="83">
        <v>0.6</v>
      </c>
      <c r="H7" s="83">
        <v>1.6</v>
      </c>
      <c r="I7" s="83">
        <v>2.2000000000000002</v>
      </c>
      <c r="J7" s="83">
        <v>25</v>
      </c>
      <c r="K7" s="82">
        <v>151</v>
      </c>
      <c r="L7" s="82">
        <v>7</v>
      </c>
    </row>
    <row r="8" spans="1:12" ht="18.75" x14ac:dyDescent="0.3">
      <c r="A8" s="23"/>
      <c r="B8" s="15"/>
      <c r="C8" s="11"/>
      <c r="D8" s="85"/>
      <c r="E8" s="72" t="s">
        <v>58</v>
      </c>
      <c r="F8" s="82">
        <v>230</v>
      </c>
      <c r="G8" s="83">
        <v>5.2</v>
      </c>
      <c r="H8" s="83">
        <v>6.8</v>
      </c>
      <c r="I8" s="83">
        <v>49.1</v>
      </c>
      <c r="J8" s="83">
        <v>283</v>
      </c>
      <c r="K8" s="82">
        <v>117</v>
      </c>
      <c r="L8" s="82">
        <v>18</v>
      </c>
    </row>
    <row r="9" spans="1:12" ht="18.75" x14ac:dyDescent="0.25">
      <c r="A9" s="23"/>
      <c r="B9" s="15"/>
      <c r="C9" s="11"/>
      <c r="D9" s="86" t="s">
        <v>22</v>
      </c>
      <c r="E9" s="73" t="s">
        <v>59</v>
      </c>
      <c r="F9" s="87">
        <v>200</v>
      </c>
      <c r="G9" s="88">
        <v>0.2</v>
      </c>
      <c r="H9" s="88">
        <v>0.1</v>
      </c>
      <c r="I9" s="88">
        <v>25.4</v>
      </c>
      <c r="J9" s="88">
        <v>99</v>
      </c>
      <c r="K9" s="89">
        <v>631</v>
      </c>
      <c r="L9" s="87">
        <v>15</v>
      </c>
    </row>
    <row r="10" spans="1:12" ht="18.75" x14ac:dyDescent="0.3">
      <c r="A10" s="23"/>
      <c r="B10" s="15"/>
      <c r="C10" s="11"/>
      <c r="D10" s="86" t="s">
        <v>23</v>
      </c>
      <c r="E10" s="69" t="s">
        <v>39</v>
      </c>
      <c r="F10" s="90">
        <v>30</v>
      </c>
      <c r="G10" s="91">
        <v>3.16</v>
      </c>
      <c r="H10" s="91">
        <v>0.4</v>
      </c>
      <c r="I10" s="91" t="s">
        <v>40</v>
      </c>
      <c r="J10" s="91">
        <v>94</v>
      </c>
      <c r="K10" s="92"/>
      <c r="L10" s="90">
        <v>3</v>
      </c>
    </row>
    <row r="11" spans="1:12" ht="18.75" x14ac:dyDescent="0.3">
      <c r="A11" s="23"/>
      <c r="B11" s="15"/>
      <c r="C11" s="11"/>
      <c r="D11" s="86"/>
      <c r="E11" s="56" t="s">
        <v>60</v>
      </c>
      <c r="F11" s="90">
        <v>30</v>
      </c>
      <c r="G11" s="91">
        <v>4.3</v>
      </c>
      <c r="H11" s="91">
        <v>15.1</v>
      </c>
      <c r="I11" s="91">
        <v>12</v>
      </c>
      <c r="J11" s="91">
        <v>206.5</v>
      </c>
      <c r="K11" s="92"/>
      <c r="L11" s="90">
        <v>15</v>
      </c>
    </row>
    <row r="12" spans="1:12" ht="15" x14ac:dyDescent="0.25">
      <c r="A12" s="23"/>
      <c r="B12" s="15"/>
      <c r="C12" s="11"/>
      <c r="D12" s="84"/>
      <c r="E12" s="60"/>
      <c r="F12" s="61"/>
      <c r="G12" s="61"/>
      <c r="H12" s="61"/>
      <c r="I12" s="61"/>
      <c r="J12" s="61"/>
      <c r="K12" s="59"/>
      <c r="L12" s="61"/>
    </row>
    <row r="13" spans="1:12" ht="15" x14ac:dyDescent="0.25">
      <c r="A13" s="24"/>
      <c r="B13" s="17"/>
      <c r="C13" s="8"/>
      <c r="D13" s="93" t="s">
        <v>33</v>
      </c>
      <c r="E13" s="94"/>
      <c r="F13" s="95">
        <f>SUM(F6:F12)</f>
        <v>610</v>
      </c>
      <c r="G13" s="95">
        <f t="shared" ref="G13:J13" si="0">SUM(G6:G12)</f>
        <v>30.86</v>
      </c>
      <c r="H13" s="95">
        <f t="shared" si="0"/>
        <v>38.299999999999997</v>
      </c>
      <c r="I13" s="95">
        <f t="shared" si="0"/>
        <v>104.1</v>
      </c>
      <c r="J13" s="95">
        <f t="shared" si="0"/>
        <v>969.5</v>
      </c>
      <c r="K13" s="96"/>
      <c r="L13" s="95">
        <f t="shared" ref="L13" si="1">SUM(L6:L12)</f>
        <v>100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 x14ac:dyDescent="0.2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 x14ac:dyDescent="0.2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 x14ac:dyDescent="0.2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 x14ac:dyDescent="0.2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 x14ac:dyDescent="0.2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 x14ac:dyDescent="0.2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 x14ac:dyDescent="0.2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I23" si="2">SUM(G14:G22)</f>
        <v>0</v>
      </c>
      <c r="H23" s="19">
        <f t="shared" si="2"/>
        <v>0</v>
      </c>
      <c r="I23" s="19">
        <f t="shared" si="2"/>
        <v>0</v>
      </c>
      <c r="J23" s="19">
        <f>SUM(J14:J22)</f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148" t="s">
        <v>4</v>
      </c>
      <c r="D24" s="149"/>
      <c r="E24" s="31"/>
      <c r="F24" s="32">
        <f>F13+F23</f>
        <v>610</v>
      </c>
      <c r="G24" s="32">
        <f t="shared" ref="G24:J24" si="4">G13+G23</f>
        <v>30.86</v>
      </c>
      <c r="H24" s="32">
        <f t="shared" si="4"/>
        <v>38.299999999999997</v>
      </c>
      <c r="I24" s="32">
        <f t="shared" si="4"/>
        <v>104.1</v>
      </c>
      <c r="J24" s="32">
        <f t="shared" si="4"/>
        <v>969.5</v>
      </c>
      <c r="K24" s="32"/>
      <c r="L24" s="32">
        <f t="shared" ref="L24" si="5">L13+L23</f>
        <v>100</v>
      </c>
    </row>
    <row r="25" spans="1:12" ht="18.75" x14ac:dyDescent="0.3">
      <c r="A25" s="14">
        <v>1</v>
      </c>
      <c r="B25" s="15">
        <v>2</v>
      </c>
      <c r="C25" s="22" t="s">
        <v>20</v>
      </c>
      <c r="D25" s="5" t="s">
        <v>21</v>
      </c>
      <c r="E25" s="78" t="s">
        <v>61</v>
      </c>
      <c r="F25" s="48">
        <v>60</v>
      </c>
      <c r="G25" s="48">
        <v>1</v>
      </c>
      <c r="H25" s="48">
        <v>4.4000000000000004</v>
      </c>
      <c r="I25" s="48">
        <v>3.6</v>
      </c>
      <c r="J25" s="48">
        <v>57</v>
      </c>
      <c r="K25" s="48">
        <v>17</v>
      </c>
      <c r="L25" s="48">
        <v>14</v>
      </c>
    </row>
    <row r="26" spans="1:12" ht="18.75" x14ac:dyDescent="0.3">
      <c r="A26" s="14"/>
      <c r="B26" s="15"/>
      <c r="C26" s="11"/>
      <c r="D26" s="6"/>
      <c r="E26" s="78" t="s">
        <v>49</v>
      </c>
      <c r="F26" s="49">
        <v>90</v>
      </c>
      <c r="G26" s="49">
        <v>21.2</v>
      </c>
      <c r="H26" s="49">
        <v>6.3</v>
      </c>
      <c r="I26" s="49">
        <v>0.4</v>
      </c>
      <c r="J26" s="49">
        <v>143</v>
      </c>
      <c r="K26" s="49">
        <v>52</v>
      </c>
      <c r="L26" s="49">
        <v>34</v>
      </c>
    </row>
    <row r="27" spans="1:12" ht="18.75" x14ac:dyDescent="0.3">
      <c r="A27" s="14"/>
      <c r="B27" s="15"/>
      <c r="C27" s="11"/>
      <c r="D27" s="6"/>
      <c r="E27" s="50" t="s">
        <v>42</v>
      </c>
      <c r="F27" s="51">
        <v>200</v>
      </c>
      <c r="G27" s="52">
        <v>9.5</v>
      </c>
      <c r="H27" s="52">
        <v>7.7</v>
      </c>
      <c r="I27" s="52">
        <v>38.200000000000003</v>
      </c>
      <c r="J27" s="52">
        <v>264</v>
      </c>
      <c r="K27" s="52">
        <v>297</v>
      </c>
      <c r="L27" s="52">
        <v>13</v>
      </c>
    </row>
    <row r="28" spans="1:12" ht="18.75" x14ac:dyDescent="0.25">
      <c r="A28" s="14"/>
      <c r="B28" s="15"/>
      <c r="C28" s="11"/>
      <c r="D28" s="6"/>
      <c r="E28" s="53" t="s">
        <v>43</v>
      </c>
      <c r="F28" s="52">
        <v>40</v>
      </c>
      <c r="G28" s="54">
        <v>0.6</v>
      </c>
      <c r="H28" s="54">
        <v>1.6</v>
      </c>
      <c r="I28" s="54">
        <v>2.2000000000000002</v>
      </c>
      <c r="J28" s="54">
        <v>25</v>
      </c>
      <c r="K28" s="55">
        <v>601</v>
      </c>
      <c r="L28" s="52">
        <v>6</v>
      </c>
    </row>
    <row r="29" spans="1:12" ht="18.75" x14ac:dyDescent="0.25">
      <c r="A29" s="14"/>
      <c r="B29" s="15"/>
      <c r="C29" s="11"/>
      <c r="D29" s="7" t="s">
        <v>22</v>
      </c>
      <c r="E29" s="56" t="s">
        <v>62</v>
      </c>
      <c r="F29" s="51">
        <v>200</v>
      </c>
      <c r="G29" s="57">
        <v>0.2</v>
      </c>
      <c r="H29" s="57">
        <v>0.1</v>
      </c>
      <c r="I29" s="57">
        <v>25.4</v>
      </c>
      <c r="J29" s="57">
        <v>99</v>
      </c>
      <c r="K29" s="58">
        <v>197</v>
      </c>
      <c r="L29" s="51">
        <v>30</v>
      </c>
    </row>
    <row r="30" spans="1:12" ht="18.75" x14ac:dyDescent="0.25">
      <c r="A30" s="14"/>
      <c r="B30" s="15"/>
      <c r="C30" s="11"/>
      <c r="D30" s="7" t="s">
        <v>23</v>
      </c>
      <c r="E30" s="56" t="s">
        <v>45</v>
      </c>
      <c r="F30" s="51" t="s">
        <v>46</v>
      </c>
      <c r="G30" s="57">
        <v>1.4</v>
      </c>
      <c r="H30" s="57">
        <v>0.2</v>
      </c>
      <c r="I30" s="57">
        <v>14.9</v>
      </c>
      <c r="J30" s="57">
        <v>64</v>
      </c>
      <c r="K30" s="58"/>
      <c r="L30" s="51">
        <v>3</v>
      </c>
    </row>
    <row r="31" spans="1:12" ht="15" x14ac:dyDescent="0.25">
      <c r="A31" s="14"/>
      <c r="B31" s="15"/>
      <c r="C31" s="11"/>
      <c r="D31" s="7" t="s">
        <v>24</v>
      </c>
      <c r="E31" s="60"/>
      <c r="F31" s="61"/>
      <c r="G31" s="61"/>
      <c r="H31" s="61"/>
      <c r="I31" s="61"/>
      <c r="J31" s="61"/>
      <c r="K31" s="59"/>
      <c r="L31" s="61"/>
    </row>
    <row r="32" spans="1:12" ht="15" x14ac:dyDescent="0.25">
      <c r="A32" s="14"/>
      <c r="B32" s="15"/>
      <c r="C32" s="11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5" x14ac:dyDescent="0.25">
      <c r="A33" s="14"/>
      <c r="B33" s="15"/>
      <c r="C33" s="11"/>
      <c r="D33" s="6"/>
      <c r="E33" s="39"/>
      <c r="F33" s="40"/>
      <c r="G33" s="40"/>
      <c r="H33" s="40"/>
      <c r="I33" s="40"/>
      <c r="J33" s="40"/>
      <c r="K33" s="41"/>
      <c r="L33" s="40"/>
    </row>
    <row r="34" spans="1:12" ht="15" x14ac:dyDescent="0.25">
      <c r="A34" s="16"/>
      <c r="B34" s="17"/>
      <c r="C34" s="8"/>
      <c r="D34" s="18" t="s">
        <v>33</v>
      </c>
      <c r="E34" s="9"/>
      <c r="F34" s="19">
        <f>SUM(F25:F33)</f>
        <v>590</v>
      </c>
      <c r="G34" s="19">
        <f t="shared" ref="G34" si="6">SUM(G25:G33)</f>
        <v>33.9</v>
      </c>
      <c r="H34" s="19">
        <f t="shared" ref="H34" si="7">SUM(H25:H33)</f>
        <v>20.3</v>
      </c>
      <c r="I34" s="19">
        <f t="shared" ref="I34" si="8">SUM(I25:I33)</f>
        <v>84.700000000000017</v>
      </c>
      <c r="J34" s="19">
        <f t="shared" ref="J34:L34" si="9">SUM(J25:J33)</f>
        <v>652</v>
      </c>
      <c r="K34" s="25"/>
      <c r="L34" s="19">
        <f t="shared" si="9"/>
        <v>100</v>
      </c>
    </row>
    <row r="35" spans="1:12" ht="15" x14ac:dyDescent="0.25">
      <c r="A35" s="13">
        <f>A25</f>
        <v>1</v>
      </c>
      <c r="B35" s="13">
        <f>B25</f>
        <v>2</v>
      </c>
      <c r="C35" s="10" t="s">
        <v>25</v>
      </c>
      <c r="D35" s="7" t="s">
        <v>26</v>
      </c>
      <c r="E35" s="39"/>
      <c r="F35" s="40"/>
      <c r="G35" s="40"/>
      <c r="H35" s="40"/>
      <c r="I35" s="40"/>
      <c r="J35" s="40"/>
      <c r="K35" s="41"/>
      <c r="L35" s="40"/>
    </row>
    <row r="36" spans="1:12" ht="15" x14ac:dyDescent="0.25">
      <c r="A36" s="14"/>
      <c r="B36" s="15"/>
      <c r="C36" s="11"/>
      <c r="D36" s="7" t="s">
        <v>27</v>
      </c>
      <c r="E36" s="39"/>
      <c r="F36" s="40"/>
      <c r="G36" s="40"/>
      <c r="H36" s="40"/>
      <c r="I36" s="40"/>
      <c r="J36" s="40"/>
      <c r="K36" s="41"/>
      <c r="L36" s="40"/>
    </row>
    <row r="37" spans="1:12" ht="15" x14ac:dyDescent="0.25">
      <c r="A37" s="14"/>
      <c r="B37" s="15"/>
      <c r="C37" s="11"/>
      <c r="D37" s="7" t="s">
        <v>28</v>
      </c>
      <c r="E37" s="39"/>
      <c r="F37" s="40"/>
      <c r="G37" s="40"/>
      <c r="H37" s="40"/>
      <c r="I37" s="40"/>
      <c r="J37" s="40"/>
      <c r="K37" s="41"/>
      <c r="L37" s="40"/>
    </row>
    <row r="38" spans="1:12" ht="15" x14ac:dyDescent="0.25">
      <c r="A38" s="14"/>
      <c r="B38" s="15"/>
      <c r="C38" s="11"/>
      <c r="D38" s="7" t="s">
        <v>29</v>
      </c>
      <c r="E38" s="39"/>
      <c r="F38" s="40"/>
      <c r="G38" s="40"/>
      <c r="H38" s="40"/>
      <c r="I38" s="40"/>
      <c r="J38" s="40"/>
      <c r="K38" s="41"/>
      <c r="L38" s="40"/>
    </row>
    <row r="39" spans="1:12" ht="15" x14ac:dyDescent="0.25">
      <c r="A39" s="14"/>
      <c r="B39" s="15"/>
      <c r="C39" s="11"/>
      <c r="D39" s="7" t="s">
        <v>30</v>
      </c>
      <c r="E39" s="39"/>
      <c r="F39" s="40"/>
      <c r="G39" s="40"/>
      <c r="H39" s="40"/>
      <c r="I39" s="40"/>
      <c r="J39" s="40"/>
      <c r="K39" s="41"/>
      <c r="L39" s="40"/>
    </row>
    <row r="40" spans="1:12" ht="15" x14ac:dyDescent="0.25">
      <c r="A40" s="14"/>
      <c r="B40" s="15"/>
      <c r="C40" s="11"/>
      <c r="D40" s="7" t="s">
        <v>31</v>
      </c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7" t="s">
        <v>32</v>
      </c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4"/>
      <c r="B42" s="15"/>
      <c r="C42" s="11"/>
      <c r="D42" s="6"/>
      <c r="E42" s="39"/>
      <c r="F42" s="40"/>
      <c r="G42" s="40"/>
      <c r="H42" s="40"/>
      <c r="I42" s="40"/>
      <c r="J42" s="40"/>
      <c r="K42" s="41"/>
      <c r="L42" s="40"/>
    </row>
    <row r="43" spans="1:12" ht="15" x14ac:dyDescent="0.25">
      <c r="A43" s="14"/>
      <c r="B43" s="15"/>
      <c r="C43" s="11"/>
      <c r="D43" s="6"/>
      <c r="E43" s="39"/>
      <c r="F43" s="40"/>
      <c r="G43" s="40"/>
      <c r="H43" s="40"/>
      <c r="I43" s="40"/>
      <c r="J43" s="40"/>
      <c r="K43" s="41"/>
      <c r="L43" s="40"/>
    </row>
    <row r="44" spans="1:12" ht="15" x14ac:dyDescent="0.25">
      <c r="A44" s="16"/>
      <c r="B44" s="17"/>
      <c r="C44" s="8"/>
      <c r="D44" s="18" t="s">
        <v>33</v>
      </c>
      <c r="E44" s="9"/>
      <c r="F44" s="19">
        <f>SUM(F35:F43)</f>
        <v>0</v>
      </c>
      <c r="G44" s="19">
        <f t="shared" ref="G44" si="10">SUM(G35:G43)</f>
        <v>0</v>
      </c>
      <c r="H44" s="19">
        <f t="shared" ref="H44" si="11">SUM(H35:H43)</f>
        <v>0</v>
      </c>
      <c r="I44" s="19">
        <f t="shared" ref="I44" si="12">SUM(I35:I43)</f>
        <v>0</v>
      </c>
      <c r="J44" s="19">
        <f t="shared" ref="J44:L44" si="13">SUM(J35:J43)</f>
        <v>0</v>
      </c>
      <c r="K44" s="25"/>
      <c r="L44" s="19">
        <f t="shared" si="13"/>
        <v>0</v>
      </c>
    </row>
    <row r="45" spans="1:12" ht="15.75" customHeight="1" thickBot="1" x14ac:dyDescent="0.25">
      <c r="A45" s="33">
        <f>A25</f>
        <v>1</v>
      </c>
      <c r="B45" s="33">
        <f>B25</f>
        <v>2</v>
      </c>
      <c r="C45" s="148" t="s">
        <v>4</v>
      </c>
      <c r="D45" s="149"/>
      <c r="E45" s="31"/>
      <c r="F45" s="32">
        <f>F34+F44</f>
        <v>590</v>
      </c>
      <c r="G45" s="32">
        <f t="shared" ref="G45" si="14">G34+G44</f>
        <v>33.9</v>
      </c>
      <c r="H45" s="32">
        <f t="shared" ref="H45" si="15">H34+H44</f>
        <v>20.3</v>
      </c>
      <c r="I45" s="32">
        <f t="shared" ref="I45" si="16">I34+I44</f>
        <v>84.700000000000017</v>
      </c>
      <c r="J45" s="32">
        <f t="shared" ref="J45:L45" si="17">J34+J44</f>
        <v>652</v>
      </c>
      <c r="K45" s="32"/>
      <c r="L45" s="32">
        <f t="shared" si="17"/>
        <v>100</v>
      </c>
    </row>
    <row r="46" spans="1:12" ht="37.5" x14ac:dyDescent="0.25">
      <c r="A46" s="20">
        <v>1</v>
      </c>
      <c r="B46" s="21">
        <v>3</v>
      </c>
      <c r="C46" s="22" t="s">
        <v>20</v>
      </c>
      <c r="D46" s="81" t="s">
        <v>21</v>
      </c>
      <c r="E46" s="98" t="s">
        <v>51</v>
      </c>
      <c r="F46" s="99" t="s">
        <v>53</v>
      </c>
      <c r="G46" s="48">
        <v>18.899999999999999</v>
      </c>
      <c r="H46" s="48">
        <v>14</v>
      </c>
      <c r="I46" s="48">
        <v>29.6</v>
      </c>
      <c r="J46" s="52">
        <v>316</v>
      </c>
      <c r="K46" s="52">
        <v>366</v>
      </c>
      <c r="L46" s="99">
        <v>60</v>
      </c>
    </row>
    <row r="47" spans="1:12" ht="18.75" x14ac:dyDescent="0.3">
      <c r="A47" s="23"/>
      <c r="B47" s="15"/>
      <c r="C47" s="11"/>
      <c r="D47" s="86" t="s">
        <v>22</v>
      </c>
      <c r="E47" s="100" t="s">
        <v>52</v>
      </c>
      <c r="F47" s="101">
        <v>200</v>
      </c>
      <c r="G47" s="101">
        <v>0.2</v>
      </c>
      <c r="H47" s="101">
        <v>0.1</v>
      </c>
      <c r="I47" s="101">
        <v>25.4</v>
      </c>
      <c r="J47" s="101">
        <v>99</v>
      </c>
      <c r="K47" s="101">
        <v>197</v>
      </c>
      <c r="L47" s="101">
        <v>11</v>
      </c>
    </row>
    <row r="48" spans="1:12" ht="18.75" x14ac:dyDescent="0.3">
      <c r="A48" s="23"/>
      <c r="B48" s="15"/>
      <c r="C48" s="11"/>
      <c r="D48" s="86"/>
      <c r="E48" s="100" t="s">
        <v>63</v>
      </c>
      <c r="F48" s="101" t="s">
        <v>64</v>
      </c>
      <c r="G48" s="101">
        <v>9.6999999999999993</v>
      </c>
      <c r="H48" s="101">
        <v>9.9</v>
      </c>
      <c r="I48" s="101">
        <v>30.8</v>
      </c>
      <c r="J48" s="101">
        <v>256</v>
      </c>
      <c r="K48" s="101">
        <v>2</v>
      </c>
      <c r="L48" s="101">
        <v>29</v>
      </c>
    </row>
    <row r="49" spans="1:12" ht="15" x14ac:dyDescent="0.25">
      <c r="A49" s="23"/>
      <c r="B49" s="15"/>
      <c r="C49" s="11"/>
      <c r="D49" s="86" t="s">
        <v>23</v>
      </c>
      <c r="E49" s="102"/>
      <c r="F49" s="102"/>
      <c r="G49" s="102"/>
      <c r="H49" s="102"/>
      <c r="I49" s="102"/>
      <c r="J49" s="102"/>
      <c r="K49" s="102"/>
      <c r="L49" s="102"/>
    </row>
    <row r="50" spans="1:12" ht="15" x14ac:dyDescent="0.25">
      <c r="A50" s="23"/>
      <c r="B50" s="15"/>
      <c r="C50" s="11"/>
      <c r="D50" s="86"/>
      <c r="E50" s="102"/>
      <c r="F50" s="102"/>
      <c r="G50" s="102"/>
      <c r="H50" s="102"/>
      <c r="I50" s="102"/>
      <c r="J50" s="102"/>
      <c r="K50" s="102"/>
      <c r="L50" s="102"/>
    </row>
    <row r="51" spans="1:12" ht="15.75" x14ac:dyDescent="0.25">
      <c r="A51" s="23"/>
      <c r="B51" s="15"/>
      <c r="C51" s="11"/>
      <c r="D51" s="7" t="s">
        <v>24</v>
      </c>
      <c r="E51" s="62"/>
      <c r="F51" s="97"/>
      <c r="G51" s="61"/>
      <c r="H51" s="61"/>
      <c r="I51" s="61"/>
      <c r="J51" s="61"/>
      <c r="K51" s="59"/>
      <c r="L51" s="61"/>
    </row>
    <row r="52" spans="1:12" ht="15" x14ac:dyDescent="0.25">
      <c r="A52" s="23"/>
      <c r="B52" s="15"/>
      <c r="C52" s="11"/>
      <c r="D52" s="6"/>
      <c r="E52" s="39"/>
      <c r="F52" s="40"/>
      <c r="G52" s="40"/>
      <c r="H52" s="40"/>
      <c r="I52" s="40"/>
      <c r="J52" s="40"/>
      <c r="K52" s="41"/>
      <c r="L52" s="40"/>
    </row>
    <row r="53" spans="1:12" ht="15" x14ac:dyDescent="0.25">
      <c r="A53" s="23"/>
      <c r="B53" s="15"/>
      <c r="C53" s="11"/>
      <c r="D53" s="6"/>
      <c r="E53" s="39"/>
      <c r="F53" s="40"/>
      <c r="G53" s="40"/>
      <c r="H53" s="40"/>
      <c r="I53" s="40"/>
      <c r="J53" s="40"/>
      <c r="K53" s="41"/>
      <c r="L53" s="40"/>
    </row>
    <row r="54" spans="1:12" ht="15" x14ac:dyDescent="0.25">
      <c r="A54" s="24"/>
      <c r="B54" s="17"/>
      <c r="C54" s="8"/>
      <c r="D54" s="18" t="s">
        <v>33</v>
      </c>
      <c r="E54" s="9"/>
      <c r="F54" s="19">
        <f>SUM(F46:F53)</f>
        <v>200</v>
      </c>
      <c r="G54" s="19">
        <f>SUM(G46:G53)</f>
        <v>28.799999999999997</v>
      </c>
      <c r="H54" s="19">
        <f>SUM(H46:H53)</f>
        <v>24</v>
      </c>
      <c r="I54" s="19">
        <f>SUM(I46:I53)</f>
        <v>85.8</v>
      </c>
      <c r="J54" s="19">
        <f>SUM(J46:J53)</f>
        <v>671</v>
      </c>
      <c r="K54" s="25"/>
      <c r="L54" s="19">
        <f>SUM(L46:L53)</f>
        <v>100</v>
      </c>
    </row>
    <row r="55" spans="1:12" ht="15" x14ac:dyDescent="0.25">
      <c r="A55" s="26">
        <f>A46</f>
        <v>1</v>
      </c>
      <c r="B55" s="13">
        <f>B46</f>
        <v>3</v>
      </c>
      <c r="C55" s="10" t="s">
        <v>25</v>
      </c>
      <c r="D55" s="7" t="s">
        <v>26</v>
      </c>
      <c r="E55" s="39"/>
      <c r="F55" s="40"/>
      <c r="G55" s="40"/>
      <c r="H55" s="40"/>
      <c r="I55" s="40"/>
      <c r="J55" s="40"/>
      <c r="K55" s="41"/>
      <c r="L55" s="40"/>
    </row>
    <row r="56" spans="1:12" ht="15" x14ac:dyDescent="0.25">
      <c r="A56" s="23"/>
      <c r="B56" s="15"/>
      <c r="C56" s="11"/>
      <c r="D56" s="7" t="s">
        <v>27</v>
      </c>
      <c r="E56" s="39"/>
      <c r="F56" s="40"/>
      <c r="G56" s="40"/>
      <c r="H56" s="40"/>
      <c r="I56" s="40"/>
      <c r="J56" s="40"/>
      <c r="K56" s="41"/>
      <c r="L56" s="40"/>
    </row>
    <row r="57" spans="1:12" ht="15" x14ac:dyDescent="0.25">
      <c r="A57" s="23"/>
      <c r="B57" s="15"/>
      <c r="C57" s="11"/>
      <c r="D57" s="7" t="s">
        <v>28</v>
      </c>
      <c r="E57" s="39"/>
      <c r="F57" s="40"/>
      <c r="G57" s="40"/>
      <c r="H57" s="40"/>
      <c r="I57" s="40"/>
      <c r="J57" s="40"/>
      <c r="K57" s="41"/>
      <c r="L57" s="40"/>
    </row>
    <row r="58" spans="1:12" ht="15" x14ac:dyDescent="0.25">
      <c r="A58" s="23"/>
      <c r="B58" s="15"/>
      <c r="C58" s="11"/>
      <c r="D58" s="7" t="s">
        <v>29</v>
      </c>
      <c r="E58" s="39"/>
      <c r="F58" s="40"/>
      <c r="G58" s="40"/>
      <c r="H58" s="40"/>
      <c r="I58" s="40"/>
      <c r="J58" s="40"/>
      <c r="K58" s="41"/>
      <c r="L58" s="40"/>
    </row>
    <row r="59" spans="1:12" ht="15" x14ac:dyDescent="0.25">
      <c r="A59" s="23"/>
      <c r="B59" s="15"/>
      <c r="C59" s="11"/>
      <c r="D59" s="7" t="s">
        <v>30</v>
      </c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7" t="s">
        <v>31</v>
      </c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3"/>
      <c r="B61" s="15"/>
      <c r="C61" s="11"/>
      <c r="D61" s="7" t="s">
        <v>32</v>
      </c>
      <c r="E61" s="39"/>
      <c r="F61" s="40"/>
      <c r="G61" s="40"/>
      <c r="H61" s="40"/>
      <c r="I61" s="40"/>
      <c r="J61" s="40"/>
      <c r="K61" s="41"/>
      <c r="L61" s="40"/>
    </row>
    <row r="62" spans="1:12" ht="15" x14ac:dyDescent="0.25">
      <c r="A62" s="23"/>
      <c r="B62" s="15"/>
      <c r="C62" s="11"/>
      <c r="D62" s="6"/>
      <c r="E62" s="39"/>
      <c r="F62" s="40"/>
      <c r="G62" s="40"/>
      <c r="H62" s="40"/>
      <c r="I62" s="40"/>
      <c r="J62" s="40"/>
      <c r="K62" s="41"/>
      <c r="L62" s="40"/>
    </row>
    <row r="63" spans="1:12" ht="15" x14ac:dyDescent="0.25">
      <c r="A63" s="23"/>
      <c r="B63" s="15"/>
      <c r="C63" s="11"/>
      <c r="D63" s="6"/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4"/>
      <c r="B64" s="17"/>
      <c r="C64" s="8"/>
      <c r="D64" s="18" t="s">
        <v>33</v>
      </c>
      <c r="E64" s="9"/>
      <c r="F64" s="19">
        <f>SUM(F55:F63)</f>
        <v>0</v>
      </c>
      <c r="G64" s="19">
        <f t="shared" ref="G64" si="18">SUM(G55:G63)</f>
        <v>0</v>
      </c>
      <c r="H64" s="19">
        <f t="shared" ref="H64" si="19">SUM(H55:H63)</f>
        <v>0</v>
      </c>
      <c r="I64" s="19">
        <f t="shared" ref="I64" si="20">SUM(I55:I63)</f>
        <v>0</v>
      </c>
      <c r="J64" s="19">
        <f t="shared" ref="J64:L64" si="21">SUM(J55:J63)</f>
        <v>0</v>
      </c>
      <c r="K64" s="25"/>
      <c r="L64" s="19">
        <f t="shared" si="21"/>
        <v>0</v>
      </c>
    </row>
    <row r="65" spans="1:12" ht="15.75" customHeight="1" thickBot="1" x14ac:dyDescent="0.25">
      <c r="A65" s="29">
        <f>A46</f>
        <v>1</v>
      </c>
      <c r="B65" s="30">
        <f>B46</f>
        <v>3</v>
      </c>
      <c r="C65" s="148" t="s">
        <v>4</v>
      </c>
      <c r="D65" s="149"/>
      <c r="E65" s="31"/>
      <c r="F65" s="32">
        <f>F54+F64</f>
        <v>200</v>
      </c>
      <c r="G65" s="32">
        <f t="shared" ref="G65" si="22">G54+G64</f>
        <v>28.799999999999997</v>
      </c>
      <c r="H65" s="32">
        <f t="shared" ref="H65" si="23">H54+H64</f>
        <v>24</v>
      </c>
      <c r="I65" s="32">
        <f t="shared" ref="I65" si="24">I54+I64</f>
        <v>85.8</v>
      </c>
      <c r="J65" s="32">
        <f t="shared" ref="J65:L65" si="25">J54+J64</f>
        <v>671</v>
      </c>
      <c r="K65" s="32"/>
      <c r="L65" s="32">
        <f t="shared" si="25"/>
        <v>100</v>
      </c>
    </row>
    <row r="66" spans="1:12" ht="18.75" x14ac:dyDescent="0.25">
      <c r="A66" s="20">
        <v>1</v>
      </c>
      <c r="B66" s="21">
        <v>4</v>
      </c>
      <c r="C66" s="22" t="s">
        <v>20</v>
      </c>
      <c r="D66" s="5" t="s">
        <v>21</v>
      </c>
      <c r="E66" s="63" t="s">
        <v>47</v>
      </c>
      <c r="F66" s="48">
        <v>100</v>
      </c>
      <c r="G66" s="64">
        <v>7.9</v>
      </c>
      <c r="H66" s="64">
        <v>16.7</v>
      </c>
      <c r="I66" s="64">
        <v>0.6</v>
      </c>
      <c r="J66" s="64">
        <v>184</v>
      </c>
      <c r="K66" s="64">
        <v>184</v>
      </c>
      <c r="L66" s="48">
        <v>47</v>
      </c>
    </row>
    <row r="67" spans="1:12" ht="18.75" x14ac:dyDescent="0.25">
      <c r="A67" s="23"/>
      <c r="B67" s="15"/>
      <c r="C67" s="11"/>
      <c r="D67" s="6"/>
      <c r="E67" s="53" t="s">
        <v>48</v>
      </c>
      <c r="F67" s="52">
        <v>200</v>
      </c>
      <c r="G67" s="54">
        <v>8.4</v>
      </c>
      <c r="H67" s="54">
        <v>6.5</v>
      </c>
      <c r="I67" s="54">
        <v>51.1</v>
      </c>
      <c r="J67" s="54">
        <v>301</v>
      </c>
      <c r="K67" s="54">
        <v>301</v>
      </c>
      <c r="L67" s="52">
        <v>10</v>
      </c>
    </row>
    <row r="68" spans="1:12" ht="18.75" x14ac:dyDescent="0.3">
      <c r="A68" s="23"/>
      <c r="B68" s="15"/>
      <c r="C68" s="11"/>
      <c r="D68" s="6"/>
      <c r="E68" s="66" t="s">
        <v>43</v>
      </c>
      <c r="F68" s="48">
        <v>40</v>
      </c>
      <c r="G68" s="48">
        <v>0.6</v>
      </c>
      <c r="H68" s="48">
        <v>1.6</v>
      </c>
      <c r="I68" s="48">
        <v>2.2000000000000002</v>
      </c>
      <c r="J68" s="48">
        <v>25</v>
      </c>
      <c r="K68" s="48">
        <v>25</v>
      </c>
      <c r="L68" s="48">
        <v>7</v>
      </c>
    </row>
    <row r="69" spans="1:12" ht="18.75" x14ac:dyDescent="0.3">
      <c r="A69" s="23"/>
      <c r="B69" s="15"/>
      <c r="C69" s="11"/>
      <c r="D69" s="6"/>
      <c r="E69" s="67" t="s">
        <v>44</v>
      </c>
      <c r="F69" s="48">
        <v>200</v>
      </c>
      <c r="G69" s="48">
        <v>0.2</v>
      </c>
      <c r="H69" s="48">
        <v>0.1</v>
      </c>
      <c r="I69" s="48">
        <v>25.4</v>
      </c>
      <c r="J69" s="48">
        <v>99</v>
      </c>
      <c r="K69" s="48">
        <v>99</v>
      </c>
      <c r="L69" s="48">
        <v>13</v>
      </c>
    </row>
    <row r="70" spans="1:12" ht="18.75" x14ac:dyDescent="0.3">
      <c r="A70" s="23"/>
      <c r="B70" s="15"/>
      <c r="C70" s="11"/>
      <c r="D70" s="7" t="s">
        <v>22</v>
      </c>
      <c r="E70" s="68" t="s">
        <v>45</v>
      </c>
      <c r="F70" s="49">
        <v>30</v>
      </c>
      <c r="G70" s="49">
        <v>1.4</v>
      </c>
      <c r="H70" s="49">
        <v>0.2</v>
      </c>
      <c r="I70" s="49">
        <v>14.9</v>
      </c>
      <c r="J70" s="49">
        <v>64</v>
      </c>
      <c r="K70" s="49">
        <v>64</v>
      </c>
      <c r="L70" s="49">
        <v>3</v>
      </c>
    </row>
    <row r="71" spans="1:12" ht="18.75" x14ac:dyDescent="0.25">
      <c r="A71" s="23"/>
      <c r="B71" s="15"/>
      <c r="C71" s="11"/>
      <c r="D71" s="7" t="s">
        <v>23</v>
      </c>
      <c r="E71" s="69" t="s">
        <v>65</v>
      </c>
      <c r="F71" s="51">
        <v>150</v>
      </c>
      <c r="G71" s="57">
        <v>1.88</v>
      </c>
      <c r="H71" s="57">
        <v>0.24</v>
      </c>
      <c r="I71" s="57">
        <v>23.5</v>
      </c>
      <c r="J71" s="57">
        <v>94</v>
      </c>
      <c r="K71" s="57">
        <v>94</v>
      </c>
      <c r="L71" s="51">
        <v>20</v>
      </c>
    </row>
    <row r="72" spans="1:12" ht="18.75" x14ac:dyDescent="0.25">
      <c r="A72" s="23"/>
      <c r="B72" s="15"/>
      <c r="C72" s="11"/>
      <c r="D72" s="7"/>
      <c r="E72" s="53"/>
      <c r="F72" s="70"/>
      <c r="G72" s="71"/>
      <c r="H72" s="71"/>
      <c r="I72" s="71"/>
      <c r="J72" s="71"/>
      <c r="K72" s="59"/>
      <c r="L72" s="70"/>
    </row>
    <row r="73" spans="1:12" ht="15" x14ac:dyDescent="0.25">
      <c r="A73" s="23"/>
      <c r="B73" s="15"/>
      <c r="C73" s="11"/>
      <c r="D73" s="6"/>
      <c r="E73" s="39"/>
      <c r="F73" s="40"/>
      <c r="G73" s="40"/>
      <c r="H73" s="40"/>
      <c r="I73" s="40"/>
      <c r="J73" s="40"/>
      <c r="K73" s="41"/>
      <c r="L73" s="40"/>
    </row>
    <row r="74" spans="1:12" ht="15" x14ac:dyDescent="0.25">
      <c r="A74" s="23"/>
      <c r="B74" s="15"/>
      <c r="C74" s="11"/>
      <c r="D74" s="6"/>
      <c r="E74" s="39"/>
      <c r="F74" s="40"/>
      <c r="G74" s="40"/>
      <c r="H74" s="40"/>
      <c r="I74" s="40"/>
      <c r="J74" s="40"/>
      <c r="K74" s="41"/>
      <c r="L74" s="40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SUM(F66:F74)</f>
        <v>720</v>
      </c>
      <c r="G75" s="19">
        <f t="shared" ref="G75" si="26">SUM(G66:G74)</f>
        <v>20.38</v>
      </c>
      <c r="H75" s="19">
        <f t="shared" ref="H75" si="27">SUM(H66:H74)</f>
        <v>25.34</v>
      </c>
      <c r="I75" s="19">
        <f t="shared" ref="I75" si="28">SUM(I66:I74)</f>
        <v>117.70000000000002</v>
      </c>
      <c r="J75" s="19">
        <f t="shared" ref="J75:L75" si="29">SUM(J66:J74)</f>
        <v>767</v>
      </c>
      <c r="K75" s="25"/>
      <c r="L75" s="19">
        <f t="shared" si="29"/>
        <v>100</v>
      </c>
    </row>
    <row r="76" spans="1:12" ht="15" x14ac:dyDescent="0.25">
      <c r="A76" s="26">
        <f>A66</f>
        <v>1</v>
      </c>
      <c r="B76" s="13">
        <f>B66</f>
        <v>4</v>
      </c>
      <c r="C76" s="10" t="s">
        <v>25</v>
      </c>
      <c r="D76" s="7" t="s">
        <v>26</v>
      </c>
      <c r="E76" s="39"/>
      <c r="F76" s="40"/>
      <c r="G76" s="40"/>
      <c r="H76" s="40"/>
      <c r="I76" s="40"/>
      <c r="J76" s="40"/>
      <c r="K76" s="41"/>
      <c r="L76" s="40"/>
    </row>
    <row r="77" spans="1:12" ht="15" x14ac:dyDescent="0.25">
      <c r="A77" s="23"/>
      <c r="B77" s="15"/>
      <c r="C77" s="11"/>
      <c r="D77" s="7" t="s">
        <v>27</v>
      </c>
      <c r="E77" s="39"/>
      <c r="F77" s="40"/>
      <c r="G77" s="40"/>
      <c r="H77" s="40"/>
      <c r="I77" s="40"/>
      <c r="J77" s="40"/>
      <c r="K77" s="41"/>
      <c r="L77" s="40"/>
    </row>
    <row r="78" spans="1:12" ht="15" x14ac:dyDescent="0.25">
      <c r="A78" s="23"/>
      <c r="B78" s="15"/>
      <c r="C78" s="11"/>
      <c r="D78" s="7" t="s">
        <v>28</v>
      </c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7" t="s">
        <v>29</v>
      </c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3"/>
      <c r="B80" s="15"/>
      <c r="C80" s="11"/>
      <c r="D80" s="7" t="s">
        <v>30</v>
      </c>
      <c r="E80" s="39"/>
      <c r="F80" s="40"/>
      <c r="G80" s="40"/>
      <c r="H80" s="40"/>
      <c r="I80" s="40"/>
      <c r="J80" s="40"/>
      <c r="K80" s="41"/>
      <c r="L80" s="40"/>
    </row>
    <row r="81" spans="1:12" ht="15" x14ac:dyDescent="0.25">
      <c r="A81" s="23"/>
      <c r="B81" s="15"/>
      <c r="C81" s="11"/>
      <c r="D81" s="7" t="s">
        <v>31</v>
      </c>
      <c r="E81" s="39"/>
      <c r="F81" s="40"/>
      <c r="G81" s="40"/>
      <c r="H81" s="40"/>
      <c r="I81" s="40"/>
      <c r="J81" s="40"/>
      <c r="K81" s="41"/>
      <c r="L81" s="40"/>
    </row>
    <row r="82" spans="1:12" ht="15" x14ac:dyDescent="0.25">
      <c r="A82" s="23"/>
      <c r="B82" s="15"/>
      <c r="C82" s="11"/>
      <c r="D82" s="7" t="s">
        <v>32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39"/>
      <c r="F83" s="40"/>
      <c r="G83" s="40"/>
      <c r="H83" s="40"/>
      <c r="I83" s="40"/>
      <c r="J83" s="40"/>
      <c r="K83" s="41"/>
      <c r="L83" s="40"/>
    </row>
    <row r="84" spans="1:12" ht="15" x14ac:dyDescent="0.25">
      <c r="A84" s="23"/>
      <c r="B84" s="15"/>
      <c r="C84" s="11"/>
      <c r="D84" s="6"/>
      <c r="E84" s="39"/>
      <c r="F84" s="40"/>
      <c r="G84" s="40"/>
      <c r="H84" s="40"/>
      <c r="I84" s="40"/>
      <c r="J84" s="40"/>
      <c r="K84" s="41"/>
      <c r="L84" s="40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30">SUM(G76:G84)</f>
        <v>0</v>
      </c>
      <c r="H85" s="19">
        <f t="shared" ref="H85" si="31">SUM(H76:H84)</f>
        <v>0</v>
      </c>
      <c r="I85" s="19">
        <f t="shared" ref="I85" si="32">SUM(I76:I84)</f>
        <v>0</v>
      </c>
      <c r="J85" s="19">
        <f t="shared" ref="J85:L85" si="33">SUM(J76:J84)</f>
        <v>0</v>
      </c>
      <c r="K85" s="25"/>
      <c r="L85" s="19">
        <f t="shared" si="33"/>
        <v>0</v>
      </c>
    </row>
    <row r="86" spans="1:12" ht="15.75" customHeight="1" thickBot="1" x14ac:dyDescent="0.25">
      <c r="A86" s="29">
        <f>A66</f>
        <v>1</v>
      </c>
      <c r="B86" s="30">
        <f>B66</f>
        <v>4</v>
      </c>
      <c r="C86" s="148" t="s">
        <v>4</v>
      </c>
      <c r="D86" s="149"/>
      <c r="E86" s="31"/>
      <c r="F86" s="32">
        <f>F75+F85</f>
        <v>720</v>
      </c>
      <c r="G86" s="32">
        <f t="shared" ref="G86" si="34">G75+G85</f>
        <v>20.38</v>
      </c>
      <c r="H86" s="32">
        <f t="shared" ref="H86" si="35">H75+H85</f>
        <v>25.34</v>
      </c>
      <c r="I86" s="32">
        <f t="shared" ref="I86" si="36">I75+I85</f>
        <v>117.70000000000002</v>
      </c>
      <c r="J86" s="32">
        <f t="shared" ref="J86:L86" si="37">J75+J85</f>
        <v>767</v>
      </c>
      <c r="K86" s="32"/>
      <c r="L86" s="32">
        <f t="shared" si="37"/>
        <v>100</v>
      </c>
    </row>
    <row r="87" spans="1:12" ht="18.75" x14ac:dyDescent="0.3">
      <c r="A87" s="20">
        <v>1</v>
      </c>
      <c r="B87" s="21">
        <v>5</v>
      </c>
      <c r="C87" s="22" t="s">
        <v>20</v>
      </c>
      <c r="D87" s="5" t="s">
        <v>21</v>
      </c>
      <c r="E87" s="72" t="s">
        <v>54</v>
      </c>
      <c r="F87" s="52" t="s">
        <v>55</v>
      </c>
      <c r="G87" s="52">
        <v>19.600000000000001</v>
      </c>
      <c r="H87" s="52">
        <v>21.2</v>
      </c>
      <c r="I87" s="52">
        <v>16.5</v>
      </c>
      <c r="J87" s="52">
        <v>335</v>
      </c>
      <c r="K87" s="52">
        <v>75</v>
      </c>
      <c r="L87" s="52">
        <v>58</v>
      </c>
    </row>
    <row r="88" spans="1:12" ht="18.75" x14ac:dyDescent="0.25">
      <c r="A88" s="23"/>
      <c r="B88" s="15"/>
      <c r="C88" s="11"/>
      <c r="D88" s="6"/>
      <c r="E88" s="73" t="s">
        <v>44</v>
      </c>
      <c r="F88" s="74">
        <v>200</v>
      </c>
      <c r="G88" s="75">
        <v>0.2</v>
      </c>
      <c r="H88" s="75">
        <v>0.1</v>
      </c>
      <c r="I88" s="75">
        <v>25.4</v>
      </c>
      <c r="J88" s="75">
        <v>99</v>
      </c>
      <c r="K88" s="76">
        <v>197</v>
      </c>
      <c r="L88" s="74">
        <v>13</v>
      </c>
    </row>
    <row r="89" spans="1:12" ht="18.75" x14ac:dyDescent="0.25">
      <c r="A89" s="23"/>
      <c r="B89" s="15"/>
      <c r="C89" s="11"/>
      <c r="D89" s="7" t="s">
        <v>22</v>
      </c>
      <c r="E89" s="69" t="s">
        <v>45</v>
      </c>
      <c r="F89" s="51">
        <v>30</v>
      </c>
      <c r="G89" s="57">
        <v>1.4</v>
      </c>
      <c r="H89" s="57">
        <v>0.2</v>
      </c>
      <c r="I89" s="57">
        <v>14.9</v>
      </c>
      <c r="J89" s="57">
        <v>64</v>
      </c>
      <c r="K89" s="58"/>
      <c r="L89" s="51">
        <v>3</v>
      </c>
    </row>
    <row r="90" spans="1:12" ht="18.75" x14ac:dyDescent="0.25">
      <c r="A90" s="23"/>
      <c r="B90" s="15"/>
      <c r="C90" s="11"/>
      <c r="D90" s="7" t="s">
        <v>23</v>
      </c>
      <c r="E90" s="63" t="s">
        <v>50</v>
      </c>
      <c r="F90" s="70">
        <v>100</v>
      </c>
      <c r="G90" s="64">
        <v>0.8</v>
      </c>
      <c r="H90" s="64">
        <v>0.31</v>
      </c>
      <c r="I90" s="64">
        <v>13.34</v>
      </c>
      <c r="J90" s="64">
        <v>53</v>
      </c>
      <c r="K90" s="65"/>
      <c r="L90" s="48">
        <v>26</v>
      </c>
    </row>
    <row r="91" spans="1:12" ht="18.75" x14ac:dyDescent="0.25">
      <c r="A91" s="23"/>
      <c r="B91" s="15"/>
      <c r="C91" s="11"/>
      <c r="D91" s="7" t="s">
        <v>24</v>
      </c>
      <c r="E91" s="77"/>
      <c r="F91" s="48"/>
      <c r="G91" s="64"/>
      <c r="H91" s="64"/>
      <c r="I91" s="64"/>
      <c r="J91" s="64"/>
      <c r="K91" s="59"/>
      <c r="L91" s="48"/>
    </row>
    <row r="92" spans="1:12" ht="15" x14ac:dyDescent="0.25">
      <c r="A92" s="23"/>
      <c r="B92" s="15"/>
      <c r="C92" s="11"/>
      <c r="D92" s="6"/>
      <c r="E92" s="39"/>
      <c r="F92" s="40"/>
      <c r="G92" s="40"/>
      <c r="H92" s="40"/>
      <c r="I92" s="40"/>
      <c r="J92" s="40"/>
      <c r="K92" s="41"/>
      <c r="L92" s="40"/>
    </row>
    <row r="93" spans="1:12" ht="15" x14ac:dyDescent="0.25">
      <c r="A93" s="23"/>
      <c r="B93" s="15"/>
      <c r="C93" s="11"/>
      <c r="D93" s="6"/>
      <c r="E93" s="39"/>
      <c r="F93" s="40"/>
      <c r="G93" s="40"/>
      <c r="H93" s="40"/>
      <c r="I93" s="40"/>
      <c r="J93" s="40"/>
      <c r="K93" s="41"/>
      <c r="L93" s="40"/>
    </row>
    <row r="94" spans="1:12" ht="15" x14ac:dyDescent="0.25">
      <c r="A94" s="24"/>
      <c r="B94" s="17"/>
      <c r="C94" s="8"/>
      <c r="D94" s="18" t="s">
        <v>33</v>
      </c>
      <c r="E94" s="9"/>
      <c r="F94" s="19">
        <f>SUM(F87:F93)</f>
        <v>330</v>
      </c>
      <c r="G94" s="19">
        <f t="shared" ref="G94" si="38">SUM(G87:G93)</f>
        <v>22</v>
      </c>
      <c r="H94" s="19">
        <f t="shared" ref="H94" si="39">SUM(H87:H93)</f>
        <v>21.81</v>
      </c>
      <c r="I94" s="19">
        <f t="shared" ref="I94" si="40">SUM(I87:I93)</f>
        <v>70.14</v>
      </c>
      <c r="J94" s="19">
        <f t="shared" ref="J94:L94" si="41">SUM(J87:J93)</f>
        <v>551</v>
      </c>
      <c r="K94" s="25"/>
      <c r="L94" s="19">
        <f t="shared" si="41"/>
        <v>100</v>
      </c>
    </row>
    <row r="95" spans="1:12" ht="15" x14ac:dyDescent="0.25">
      <c r="A95" s="26">
        <f>A87</f>
        <v>1</v>
      </c>
      <c r="B95" s="13">
        <f>B87</f>
        <v>5</v>
      </c>
      <c r="C95" s="10" t="s">
        <v>25</v>
      </c>
      <c r="D95" s="7" t="s">
        <v>26</v>
      </c>
      <c r="E95" s="39"/>
      <c r="F95" s="40"/>
      <c r="G95" s="40"/>
      <c r="H95" s="40"/>
      <c r="I95" s="40"/>
      <c r="J95" s="40"/>
      <c r="K95" s="41"/>
      <c r="L95" s="40"/>
    </row>
    <row r="96" spans="1:12" ht="15" x14ac:dyDescent="0.25">
      <c r="A96" s="23"/>
      <c r="B96" s="15"/>
      <c r="C96" s="11"/>
      <c r="D96" s="7" t="s">
        <v>27</v>
      </c>
      <c r="E96" s="39"/>
      <c r="F96" s="40"/>
      <c r="G96" s="40"/>
      <c r="H96" s="40"/>
      <c r="I96" s="40"/>
      <c r="J96" s="40"/>
      <c r="K96" s="41"/>
      <c r="L96" s="40"/>
    </row>
    <row r="97" spans="1:12" ht="15" x14ac:dyDescent="0.25">
      <c r="A97" s="23"/>
      <c r="B97" s="15"/>
      <c r="C97" s="11"/>
      <c r="D97" s="7" t="s">
        <v>28</v>
      </c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7" t="s">
        <v>29</v>
      </c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3"/>
      <c r="B99" s="15"/>
      <c r="C99" s="11"/>
      <c r="D99" s="7" t="s">
        <v>30</v>
      </c>
      <c r="E99" s="39"/>
      <c r="F99" s="40"/>
      <c r="G99" s="40"/>
      <c r="H99" s="40"/>
      <c r="I99" s="40"/>
      <c r="J99" s="40"/>
      <c r="K99" s="41"/>
      <c r="L99" s="40"/>
    </row>
    <row r="100" spans="1:12" ht="15" x14ac:dyDescent="0.25">
      <c r="A100" s="23"/>
      <c r="B100" s="15"/>
      <c r="C100" s="11"/>
      <c r="D100" s="7" t="s">
        <v>31</v>
      </c>
      <c r="E100" s="39"/>
      <c r="F100" s="40"/>
      <c r="G100" s="40"/>
      <c r="H100" s="40"/>
      <c r="I100" s="40"/>
      <c r="J100" s="40"/>
      <c r="K100" s="41"/>
      <c r="L100" s="40"/>
    </row>
    <row r="101" spans="1:12" ht="15" x14ac:dyDescent="0.25">
      <c r="A101" s="23"/>
      <c r="B101" s="15"/>
      <c r="C101" s="11"/>
      <c r="D101" s="7" t="s">
        <v>32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39"/>
      <c r="F102" s="40"/>
      <c r="G102" s="40"/>
      <c r="H102" s="40"/>
      <c r="I102" s="40"/>
      <c r="J102" s="40"/>
      <c r="K102" s="41"/>
      <c r="L102" s="40"/>
    </row>
    <row r="103" spans="1:12" ht="15" x14ac:dyDescent="0.25">
      <c r="A103" s="23"/>
      <c r="B103" s="15"/>
      <c r="C103" s="11"/>
      <c r="D103" s="6"/>
      <c r="E103" s="39"/>
      <c r="F103" s="40"/>
      <c r="G103" s="40"/>
      <c r="H103" s="40"/>
      <c r="I103" s="40"/>
      <c r="J103" s="40"/>
      <c r="K103" s="41"/>
      <c r="L103" s="40"/>
    </row>
    <row r="104" spans="1:12" ht="15" x14ac:dyDescent="0.25">
      <c r="A104" s="24"/>
      <c r="B104" s="17"/>
      <c r="C104" s="8"/>
      <c r="D104" s="18" t="s">
        <v>33</v>
      </c>
      <c r="E104" s="9"/>
      <c r="F104" s="19">
        <f>SUM(F95:F103)</f>
        <v>0</v>
      </c>
      <c r="G104" s="19">
        <f t="shared" ref="G104" si="42">SUM(G95:G103)</f>
        <v>0</v>
      </c>
      <c r="H104" s="19">
        <f t="shared" ref="H104" si="43">SUM(H95:H103)</f>
        <v>0</v>
      </c>
      <c r="I104" s="19">
        <f t="shared" ref="I104" si="44">SUM(I95:I103)</f>
        <v>0</v>
      </c>
      <c r="J104" s="19">
        <f t="shared" ref="J104:L104" si="45">SUM(J95:J103)</f>
        <v>0</v>
      </c>
      <c r="K104" s="25"/>
      <c r="L104" s="19">
        <f t="shared" si="45"/>
        <v>0</v>
      </c>
    </row>
    <row r="105" spans="1:12" ht="15.75" customHeight="1" thickBot="1" x14ac:dyDescent="0.25">
      <c r="A105" s="29">
        <f>A87</f>
        <v>1</v>
      </c>
      <c r="B105" s="30">
        <f>B87</f>
        <v>5</v>
      </c>
      <c r="C105" s="148" t="s">
        <v>4</v>
      </c>
      <c r="D105" s="149"/>
      <c r="E105" s="31"/>
      <c r="F105" s="32">
        <f>F94+F104</f>
        <v>330</v>
      </c>
      <c r="G105" s="32">
        <f t="shared" ref="G105" si="46">G94+G104</f>
        <v>22</v>
      </c>
      <c r="H105" s="32">
        <f t="shared" ref="H105" si="47">H94+H104</f>
        <v>21.81</v>
      </c>
      <c r="I105" s="32">
        <f t="shared" ref="I105" si="48">I94+I104</f>
        <v>70.14</v>
      </c>
      <c r="J105" s="32">
        <f t="shared" ref="J105:L105" si="49">J94+J104</f>
        <v>551</v>
      </c>
      <c r="K105" s="32"/>
      <c r="L105" s="32">
        <f t="shared" si="49"/>
        <v>100</v>
      </c>
    </row>
    <row r="106" spans="1:12" ht="18.75" x14ac:dyDescent="0.3">
      <c r="A106" s="20">
        <v>2</v>
      </c>
      <c r="B106" s="21">
        <v>1</v>
      </c>
      <c r="C106" s="22" t="s">
        <v>20</v>
      </c>
      <c r="D106" s="5" t="s">
        <v>21</v>
      </c>
      <c r="E106" s="103" t="s">
        <v>66</v>
      </c>
      <c r="F106" s="104">
        <v>250</v>
      </c>
      <c r="G106" s="105">
        <v>18.2</v>
      </c>
      <c r="H106" s="105">
        <v>18.899999999999999</v>
      </c>
      <c r="I106" s="105">
        <v>44.7</v>
      </c>
      <c r="J106" s="105">
        <v>425</v>
      </c>
      <c r="K106" s="104">
        <v>443</v>
      </c>
      <c r="L106" s="104">
        <v>59</v>
      </c>
    </row>
    <row r="107" spans="1:12" ht="18.75" x14ac:dyDescent="0.3">
      <c r="A107" s="23"/>
      <c r="B107" s="15"/>
      <c r="C107" s="11"/>
      <c r="D107" s="6"/>
      <c r="E107" s="103" t="s">
        <v>67</v>
      </c>
      <c r="F107" s="104">
        <v>40</v>
      </c>
      <c r="G107" s="105">
        <v>0.3</v>
      </c>
      <c r="H107" s="105">
        <v>0.2</v>
      </c>
      <c r="I107" s="105">
        <v>1.2</v>
      </c>
      <c r="J107" s="105">
        <v>4.8</v>
      </c>
      <c r="K107" s="104"/>
      <c r="L107" s="104">
        <v>11</v>
      </c>
    </row>
    <row r="108" spans="1:12" ht="18.75" x14ac:dyDescent="0.3">
      <c r="A108" s="23"/>
      <c r="B108" s="15"/>
      <c r="C108" s="11"/>
      <c r="D108" s="7" t="s">
        <v>22</v>
      </c>
      <c r="E108" s="103" t="s">
        <v>59</v>
      </c>
      <c r="F108" s="104">
        <v>200</v>
      </c>
      <c r="G108" s="105">
        <v>0.2</v>
      </c>
      <c r="H108" s="105">
        <v>0.1</v>
      </c>
      <c r="I108" s="105">
        <v>25.4</v>
      </c>
      <c r="J108" s="105">
        <v>99</v>
      </c>
      <c r="K108" s="104">
        <v>631</v>
      </c>
      <c r="L108" s="104">
        <v>15</v>
      </c>
    </row>
    <row r="109" spans="1:12" ht="18.75" x14ac:dyDescent="0.25">
      <c r="A109" s="23"/>
      <c r="B109" s="15"/>
      <c r="C109" s="11"/>
      <c r="D109" s="7" t="s">
        <v>23</v>
      </c>
      <c r="E109" s="106" t="s">
        <v>39</v>
      </c>
      <c r="F109" s="107">
        <v>30</v>
      </c>
      <c r="G109" s="108">
        <v>3.16</v>
      </c>
      <c r="H109" s="108">
        <v>0.4</v>
      </c>
      <c r="I109" s="108" t="s">
        <v>40</v>
      </c>
      <c r="J109" s="108">
        <v>94</v>
      </c>
      <c r="K109" s="109"/>
      <c r="L109" s="107">
        <v>3</v>
      </c>
    </row>
    <row r="110" spans="1:12" ht="18.75" x14ac:dyDescent="0.3">
      <c r="A110" s="23"/>
      <c r="B110" s="15"/>
      <c r="C110" s="11"/>
      <c r="D110" s="7" t="s">
        <v>24</v>
      </c>
      <c r="E110" s="110" t="s">
        <v>60</v>
      </c>
      <c r="F110" s="111">
        <v>20</v>
      </c>
      <c r="G110" s="112">
        <v>4.3</v>
      </c>
      <c r="H110" s="112">
        <v>15.1</v>
      </c>
      <c r="I110" s="112">
        <v>12</v>
      </c>
      <c r="J110" s="112">
        <v>206.5</v>
      </c>
      <c r="K110" s="113"/>
      <c r="L110" s="111">
        <v>12</v>
      </c>
    </row>
    <row r="111" spans="1:12" ht="15" x14ac:dyDescent="0.25">
      <c r="A111" s="23"/>
      <c r="B111" s="15"/>
      <c r="C111" s="11"/>
      <c r="D111" s="6"/>
      <c r="E111" s="39"/>
      <c r="F111" s="40"/>
      <c r="G111" s="40"/>
      <c r="H111" s="40"/>
      <c r="I111" s="40"/>
      <c r="J111" s="40"/>
      <c r="K111" s="41"/>
      <c r="L111" s="40"/>
    </row>
    <row r="112" spans="1:12" ht="15" x14ac:dyDescent="0.25">
      <c r="A112" s="23"/>
      <c r="B112" s="15"/>
      <c r="C112" s="11"/>
      <c r="D112" s="6"/>
      <c r="E112" s="39"/>
      <c r="F112" s="40"/>
      <c r="G112" s="40"/>
      <c r="H112" s="40"/>
      <c r="I112" s="40"/>
      <c r="J112" s="40"/>
      <c r="K112" s="41"/>
      <c r="L112" s="40"/>
    </row>
    <row r="113" spans="1:12" ht="15" x14ac:dyDescent="0.25">
      <c r="A113" s="24"/>
      <c r="B113" s="17"/>
      <c r="C113" s="8"/>
      <c r="D113" s="18" t="s">
        <v>33</v>
      </c>
      <c r="E113" s="9"/>
      <c r="F113" s="19">
        <f>SUM(F106:F112)</f>
        <v>540</v>
      </c>
      <c r="G113" s="19">
        <f>SUM(G106:G112)</f>
        <v>26.16</v>
      </c>
      <c r="H113" s="19">
        <f>SUM(H106:H112)</f>
        <v>34.699999999999996</v>
      </c>
      <c r="I113" s="19">
        <f>SUM(I106:I112)</f>
        <v>83.300000000000011</v>
      </c>
      <c r="J113" s="19">
        <f>SUM(J106:J112)</f>
        <v>829.3</v>
      </c>
      <c r="K113" s="25"/>
      <c r="L113" s="19">
        <f>SUM(L106:L112)</f>
        <v>100</v>
      </c>
    </row>
    <row r="114" spans="1:12" ht="15" x14ac:dyDescent="0.25">
      <c r="A114" s="26">
        <f>A106</f>
        <v>2</v>
      </c>
      <c r="B114" s="13">
        <f>B106</f>
        <v>1</v>
      </c>
      <c r="C114" s="10" t="s">
        <v>25</v>
      </c>
      <c r="D114" s="7" t="s">
        <v>26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 x14ac:dyDescent="0.25">
      <c r="A115" s="23"/>
      <c r="B115" s="15"/>
      <c r="C115" s="11"/>
      <c r="D115" s="7" t="s">
        <v>27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 x14ac:dyDescent="0.25">
      <c r="A116" s="23"/>
      <c r="B116" s="15"/>
      <c r="C116" s="11"/>
      <c r="D116" s="7" t="s">
        <v>28</v>
      </c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7" t="s">
        <v>29</v>
      </c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3"/>
      <c r="B118" s="15"/>
      <c r="C118" s="11"/>
      <c r="D118" s="7" t="s">
        <v>30</v>
      </c>
      <c r="E118" s="39"/>
      <c r="F118" s="40"/>
      <c r="G118" s="40"/>
      <c r="H118" s="40"/>
      <c r="I118" s="40"/>
      <c r="J118" s="40"/>
      <c r="K118" s="41"/>
      <c r="L118" s="40"/>
    </row>
    <row r="119" spans="1:12" ht="15" x14ac:dyDescent="0.25">
      <c r="A119" s="23"/>
      <c r="B119" s="15"/>
      <c r="C119" s="11"/>
      <c r="D119" s="7" t="s">
        <v>31</v>
      </c>
      <c r="E119" s="39"/>
      <c r="F119" s="40"/>
      <c r="G119" s="40"/>
      <c r="H119" s="40"/>
      <c r="I119" s="40"/>
      <c r="J119" s="40"/>
      <c r="K119" s="41"/>
      <c r="L119" s="40"/>
    </row>
    <row r="120" spans="1:12" ht="15" x14ac:dyDescent="0.25">
      <c r="A120" s="23"/>
      <c r="B120" s="15"/>
      <c r="C120" s="11"/>
      <c r="D120" s="7" t="s">
        <v>32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23"/>
      <c r="B121" s="15"/>
      <c r="C121" s="11"/>
      <c r="D121" s="6"/>
      <c r="E121" s="39"/>
      <c r="F121" s="40"/>
      <c r="G121" s="40"/>
      <c r="H121" s="40"/>
      <c r="I121" s="40"/>
      <c r="J121" s="40"/>
      <c r="K121" s="41"/>
      <c r="L121" s="40"/>
    </row>
    <row r="122" spans="1:12" ht="15" x14ac:dyDescent="0.25">
      <c r="A122" s="23"/>
      <c r="B122" s="15"/>
      <c r="C122" s="11"/>
      <c r="D122" s="6"/>
      <c r="E122" s="39"/>
      <c r="F122" s="40"/>
      <c r="G122" s="40"/>
      <c r="H122" s="40"/>
      <c r="I122" s="40"/>
      <c r="J122" s="40"/>
      <c r="K122" s="41"/>
      <c r="L122" s="40"/>
    </row>
    <row r="123" spans="1:12" ht="15" x14ac:dyDescent="0.25">
      <c r="A123" s="24"/>
      <c r="B123" s="17"/>
      <c r="C123" s="8"/>
      <c r="D123" s="18" t="s">
        <v>33</v>
      </c>
      <c r="E123" s="9"/>
      <c r="F123" s="19">
        <f>SUM(F114:F122)</f>
        <v>0</v>
      </c>
      <c r="G123" s="19">
        <f t="shared" ref="G123:J123" si="50">SUM(G114:G122)</f>
        <v>0</v>
      </c>
      <c r="H123" s="19">
        <f t="shared" si="50"/>
        <v>0</v>
      </c>
      <c r="I123" s="19">
        <f t="shared" si="50"/>
        <v>0</v>
      </c>
      <c r="J123" s="19">
        <f t="shared" si="50"/>
        <v>0</v>
      </c>
      <c r="K123" s="25"/>
      <c r="L123" s="19">
        <f t="shared" ref="L123" si="51">SUM(L114:L122)</f>
        <v>0</v>
      </c>
    </row>
    <row r="124" spans="1:12" ht="15.75" thickBot="1" x14ac:dyDescent="0.25">
      <c r="A124" s="29">
        <f>A106</f>
        <v>2</v>
      </c>
      <c r="B124" s="30">
        <f>B106</f>
        <v>1</v>
      </c>
      <c r="C124" s="148" t="s">
        <v>4</v>
      </c>
      <c r="D124" s="149"/>
      <c r="E124" s="31"/>
      <c r="F124" s="32">
        <f>F113+F123</f>
        <v>540</v>
      </c>
      <c r="G124" s="32">
        <f t="shared" ref="G124" si="52">G113+G123</f>
        <v>26.16</v>
      </c>
      <c r="H124" s="32">
        <f t="shared" ref="H124" si="53">H113+H123</f>
        <v>34.699999999999996</v>
      </c>
      <c r="I124" s="32">
        <f t="shared" ref="I124" si="54">I113+I123</f>
        <v>83.300000000000011</v>
      </c>
      <c r="J124" s="32">
        <f t="shared" ref="J124:L124" si="55">J113+J123</f>
        <v>829.3</v>
      </c>
      <c r="K124" s="32"/>
      <c r="L124" s="32">
        <f t="shared" si="55"/>
        <v>100</v>
      </c>
    </row>
    <row r="125" spans="1:12" ht="18.75" x14ac:dyDescent="0.3">
      <c r="A125" s="14">
        <v>2</v>
      </c>
      <c r="B125" s="15">
        <v>2</v>
      </c>
      <c r="C125" s="22" t="s">
        <v>20</v>
      </c>
      <c r="D125" s="5" t="s">
        <v>21</v>
      </c>
      <c r="E125" s="118" t="s">
        <v>61</v>
      </c>
      <c r="F125" s="117">
        <v>60</v>
      </c>
      <c r="G125" s="117">
        <v>1</v>
      </c>
      <c r="H125" s="117">
        <v>4.4000000000000004</v>
      </c>
      <c r="I125" s="117">
        <v>3.6</v>
      </c>
      <c r="J125" s="117">
        <v>57</v>
      </c>
      <c r="K125" s="117">
        <v>17</v>
      </c>
      <c r="L125" s="117">
        <v>18</v>
      </c>
    </row>
    <row r="126" spans="1:12" ht="18.75" x14ac:dyDescent="0.3">
      <c r="A126" s="14"/>
      <c r="B126" s="15"/>
      <c r="C126" s="11"/>
      <c r="D126" s="8"/>
      <c r="E126" s="118" t="s">
        <v>41</v>
      </c>
      <c r="F126" s="116">
        <v>100</v>
      </c>
      <c r="G126" s="116">
        <v>14.5</v>
      </c>
      <c r="H126" s="116">
        <v>12</v>
      </c>
      <c r="I126" s="116">
        <v>12.8</v>
      </c>
      <c r="J126" s="116">
        <v>218</v>
      </c>
      <c r="K126" s="116">
        <v>451</v>
      </c>
      <c r="L126" s="116">
        <v>46</v>
      </c>
    </row>
    <row r="127" spans="1:12" ht="18.75" x14ac:dyDescent="0.3">
      <c r="A127" s="14"/>
      <c r="B127" s="15"/>
      <c r="C127" s="11"/>
      <c r="D127" s="8"/>
      <c r="E127" s="115" t="s">
        <v>42</v>
      </c>
      <c r="F127" s="114">
        <v>200</v>
      </c>
      <c r="G127" s="119">
        <v>9.5</v>
      </c>
      <c r="H127" s="119">
        <v>7.7</v>
      </c>
      <c r="I127" s="119">
        <v>38.200000000000003</v>
      </c>
      <c r="J127" s="119">
        <v>264</v>
      </c>
      <c r="K127" s="119">
        <v>297</v>
      </c>
      <c r="L127" s="119">
        <v>13</v>
      </c>
    </row>
    <row r="128" spans="1:12" ht="18.75" x14ac:dyDescent="0.25">
      <c r="A128" s="14"/>
      <c r="B128" s="15"/>
      <c r="C128" s="11"/>
      <c r="D128" s="6"/>
      <c r="E128" s="120" t="s">
        <v>43</v>
      </c>
      <c r="F128" s="119">
        <v>40</v>
      </c>
      <c r="G128" s="121">
        <v>0.6</v>
      </c>
      <c r="H128" s="121">
        <v>1.6</v>
      </c>
      <c r="I128" s="121">
        <v>2.2000000000000002</v>
      </c>
      <c r="J128" s="121">
        <v>25</v>
      </c>
      <c r="K128" s="122">
        <v>601</v>
      </c>
      <c r="L128" s="119">
        <v>7</v>
      </c>
    </row>
    <row r="129" spans="1:12" ht="18.75" x14ac:dyDescent="0.25">
      <c r="A129" s="14"/>
      <c r="B129" s="15"/>
      <c r="C129" s="11"/>
      <c r="D129" s="7" t="s">
        <v>22</v>
      </c>
      <c r="E129" s="123" t="s">
        <v>44</v>
      </c>
      <c r="F129" s="114">
        <v>200</v>
      </c>
      <c r="G129" s="124">
        <v>0.2</v>
      </c>
      <c r="H129" s="124">
        <v>0.1</v>
      </c>
      <c r="I129" s="124">
        <v>25.4</v>
      </c>
      <c r="J129" s="124">
        <v>99</v>
      </c>
      <c r="K129" s="125">
        <v>197</v>
      </c>
      <c r="L129" s="114">
        <v>13</v>
      </c>
    </row>
    <row r="130" spans="1:12" ht="18.75" x14ac:dyDescent="0.25">
      <c r="A130" s="14"/>
      <c r="B130" s="15"/>
      <c r="C130" s="11"/>
      <c r="D130" s="7" t="s">
        <v>23</v>
      </c>
      <c r="E130" s="123" t="s">
        <v>45</v>
      </c>
      <c r="F130" s="114" t="s">
        <v>46</v>
      </c>
      <c r="G130" s="124">
        <v>1.4</v>
      </c>
      <c r="H130" s="124">
        <v>0.2</v>
      </c>
      <c r="I130" s="124">
        <v>14.9</v>
      </c>
      <c r="J130" s="124">
        <v>64</v>
      </c>
      <c r="K130" s="58"/>
      <c r="L130" s="114">
        <v>3</v>
      </c>
    </row>
    <row r="131" spans="1:12" ht="18.75" x14ac:dyDescent="0.3">
      <c r="A131" s="14"/>
      <c r="B131" s="15"/>
      <c r="C131" s="11"/>
      <c r="D131" s="7"/>
      <c r="E131" s="79"/>
      <c r="F131" s="51"/>
      <c r="G131" s="57"/>
      <c r="H131" s="57"/>
      <c r="I131" s="57"/>
      <c r="J131" s="57"/>
      <c r="K131" s="58"/>
      <c r="L131" s="51"/>
    </row>
    <row r="132" spans="1:12" ht="18.75" x14ac:dyDescent="0.3">
      <c r="A132" s="14"/>
      <c r="B132" s="15"/>
      <c r="C132" s="11"/>
      <c r="D132" s="7" t="s">
        <v>24</v>
      </c>
      <c r="E132" s="79"/>
      <c r="F132" s="40"/>
      <c r="G132" s="40"/>
      <c r="H132" s="40"/>
      <c r="I132" s="40"/>
      <c r="J132" s="40"/>
      <c r="K132" s="41"/>
      <c r="L132" s="40"/>
    </row>
    <row r="133" spans="1:12" ht="15" x14ac:dyDescent="0.25">
      <c r="A133" s="14"/>
      <c r="B133" s="15"/>
      <c r="C133" s="11"/>
      <c r="D133" s="6"/>
      <c r="E133" s="39"/>
      <c r="F133" s="40"/>
      <c r="G133" s="40"/>
      <c r="H133" s="40"/>
      <c r="I133" s="40"/>
      <c r="J133" s="40"/>
      <c r="K133" s="41"/>
      <c r="L133" s="40"/>
    </row>
    <row r="134" spans="1:12" ht="15" x14ac:dyDescent="0.25">
      <c r="A134" s="14"/>
      <c r="B134" s="15"/>
      <c r="C134" s="11"/>
      <c r="D134" s="6"/>
      <c r="E134" s="39"/>
      <c r="F134" s="40"/>
      <c r="G134" s="40"/>
      <c r="H134" s="40"/>
      <c r="I134" s="40"/>
      <c r="J134" s="40"/>
      <c r="K134" s="41"/>
      <c r="L134" s="40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SUM(F125:F134)</f>
        <v>600</v>
      </c>
      <c r="G135" s="19">
        <f t="shared" ref="G135:J135" si="56">SUM(G125:G134)</f>
        <v>27.2</v>
      </c>
      <c r="H135" s="19">
        <f t="shared" si="56"/>
        <v>26</v>
      </c>
      <c r="I135" s="19">
        <f t="shared" si="56"/>
        <v>97.100000000000023</v>
      </c>
      <c r="J135" s="19">
        <f t="shared" si="56"/>
        <v>727</v>
      </c>
      <c r="K135" s="25"/>
      <c r="L135" s="19">
        <f t="shared" ref="L135" si="57">SUM(L125:L134)</f>
        <v>100</v>
      </c>
    </row>
    <row r="136" spans="1:12" ht="15" x14ac:dyDescent="0.25">
      <c r="A136" s="13">
        <f>A125</f>
        <v>2</v>
      </c>
      <c r="B136" s="13">
        <f>B125</f>
        <v>2</v>
      </c>
      <c r="C136" s="10" t="s">
        <v>25</v>
      </c>
      <c r="D136" s="7" t="s">
        <v>26</v>
      </c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4"/>
      <c r="B137" s="15"/>
      <c r="C137" s="11"/>
      <c r="D137" s="7" t="s">
        <v>27</v>
      </c>
      <c r="E137" s="39"/>
      <c r="F137" s="40"/>
      <c r="G137" s="40"/>
      <c r="H137" s="40"/>
      <c r="I137" s="40"/>
      <c r="J137" s="40"/>
      <c r="K137" s="41"/>
      <c r="L137" s="40"/>
    </row>
    <row r="138" spans="1:12" ht="15" x14ac:dyDescent="0.25">
      <c r="A138" s="14"/>
      <c r="B138" s="15"/>
      <c r="C138" s="11"/>
      <c r="D138" s="7" t="s">
        <v>28</v>
      </c>
      <c r="E138" s="39"/>
      <c r="F138" s="40"/>
      <c r="G138" s="40"/>
      <c r="H138" s="40"/>
      <c r="I138" s="40"/>
      <c r="J138" s="40"/>
      <c r="K138" s="41"/>
      <c r="L138" s="40"/>
    </row>
    <row r="139" spans="1:12" ht="15" x14ac:dyDescent="0.25">
      <c r="A139" s="14"/>
      <c r="B139" s="15"/>
      <c r="C139" s="11"/>
      <c r="D139" s="7" t="s">
        <v>29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14"/>
      <c r="B140" s="15"/>
      <c r="C140" s="11"/>
      <c r="D140" s="7" t="s">
        <v>30</v>
      </c>
      <c r="E140" s="39"/>
      <c r="F140" s="40"/>
      <c r="G140" s="40"/>
      <c r="H140" s="40"/>
      <c r="I140" s="40"/>
      <c r="J140" s="40"/>
      <c r="K140" s="41"/>
      <c r="L140" s="40"/>
    </row>
    <row r="141" spans="1:12" ht="15" x14ac:dyDescent="0.25">
      <c r="A141" s="14"/>
      <c r="B141" s="15"/>
      <c r="C141" s="11"/>
      <c r="D141" s="7" t="s">
        <v>31</v>
      </c>
      <c r="E141" s="39"/>
      <c r="F141" s="40"/>
      <c r="G141" s="40"/>
      <c r="H141" s="40"/>
      <c r="I141" s="40"/>
      <c r="J141" s="40"/>
      <c r="K141" s="41"/>
      <c r="L141" s="40"/>
    </row>
    <row r="142" spans="1:12" ht="15" x14ac:dyDescent="0.25">
      <c r="A142" s="14"/>
      <c r="B142" s="15"/>
      <c r="C142" s="11"/>
      <c r="D142" s="7" t="s">
        <v>32</v>
      </c>
      <c r="E142" s="39"/>
      <c r="F142" s="40"/>
      <c r="G142" s="40"/>
      <c r="H142" s="40"/>
      <c r="I142" s="40"/>
      <c r="J142" s="40"/>
      <c r="K142" s="41"/>
      <c r="L142" s="40"/>
    </row>
    <row r="143" spans="1:12" ht="15" x14ac:dyDescent="0.25">
      <c r="A143" s="14"/>
      <c r="B143" s="15"/>
      <c r="C143" s="11"/>
      <c r="D143" s="6"/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14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58">SUM(G136:G144)</f>
        <v>0</v>
      </c>
      <c r="H145" s="19">
        <f t="shared" si="58"/>
        <v>0</v>
      </c>
      <c r="I145" s="19">
        <f t="shared" si="58"/>
        <v>0</v>
      </c>
      <c r="J145" s="19">
        <f t="shared" si="58"/>
        <v>0</v>
      </c>
      <c r="K145" s="25"/>
      <c r="L145" s="19">
        <f t="shared" ref="L145" si="59">SUM(L136:L144)</f>
        <v>0</v>
      </c>
    </row>
    <row r="146" spans="1:12" ht="15.75" thickBot="1" x14ac:dyDescent="0.25">
      <c r="A146" s="33">
        <f>A125</f>
        <v>2</v>
      </c>
      <c r="B146" s="33">
        <f>B125</f>
        <v>2</v>
      </c>
      <c r="C146" s="148" t="s">
        <v>4</v>
      </c>
      <c r="D146" s="149"/>
      <c r="E146" s="31"/>
      <c r="F146" s="32">
        <f>F135+F145</f>
        <v>600</v>
      </c>
      <c r="G146" s="32">
        <f t="shared" ref="G146" si="60">G135+G145</f>
        <v>27.2</v>
      </c>
      <c r="H146" s="32">
        <f t="shared" ref="H146" si="61">H135+H145</f>
        <v>26</v>
      </c>
      <c r="I146" s="32">
        <f t="shared" ref="I146" si="62">I135+I145</f>
        <v>97.100000000000023</v>
      </c>
      <c r="J146" s="32">
        <f t="shared" ref="J146:L146" si="63">J135+J145</f>
        <v>727</v>
      </c>
      <c r="K146" s="32"/>
      <c r="L146" s="32">
        <f t="shared" si="63"/>
        <v>100</v>
      </c>
    </row>
    <row r="147" spans="1:12" ht="37.5" x14ac:dyDescent="0.3">
      <c r="A147" s="20">
        <v>2</v>
      </c>
      <c r="B147" s="21">
        <v>3</v>
      </c>
      <c r="C147" s="22" t="s">
        <v>20</v>
      </c>
      <c r="D147" s="5" t="s">
        <v>21</v>
      </c>
      <c r="E147" s="126" t="s">
        <v>51</v>
      </c>
      <c r="F147" s="117" t="s">
        <v>53</v>
      </c>
      <c r="G147" s="117">
        <v>18.899999999999999</v>
      </c>
      <c r="H147" s="117">
        <v>14</v>
      </c>
      <c r="I147" s="117">
        <v>29.6</v>
      </c>
      <c r="J147" s="117">
        <v>316</v>
      </c>
      <c r="K147" s="117">
        <v>366</v>
      </c>
      <c r="L147" s="117">
        <v>60</v>
      </c>
    </row>
    <row r="148" spans="1:12" ht="18.75" x14ac:dyDescent="0.3">
      <c r="A148" s="23"/>
      <c r="B148" s="15"/>
      <c r="C148" s="11"/>
      <c r="D148" s="6"/>
      <c r="E148" s="127" t="s">
        <v>63</v>
      </c>
      <c r="F148" s="117">
        <v>75</v>
      </c>
      <c r="G148" s="117">
        <v>8.4</v>
      </c>
      <c r="H148" s="117">
        <v>4.3</v>
      </c>
      <c r="I148" s="117">
        <v>26.4</v>
      </c>
      <c r="J148" s="117">
        <v>181</v>
      </c>
      <c r="K148" s="117">
        <v>3</v>
      </c>
      <c r="L148" s="117">
        <v>27</v>
      </c>
    </row>
    <row r="149" spans="1:12" ht="18.75" x14ac:dyDescent="0.3">
      <c r="A149" s="23"/>
      <c r="B149" s="15"/>
      <c r="C149" s="11"/>
      <c r="D149" s="7" t="s">
        <v>22</v>
      </c>
      <c r="E149" s="126" t="s">
        <v>52</v>
      </c>
      <c r="F149" s="117">
        <v>200</v>
      </c>
      <c r="G149" s="117">
        <v>0.2</v>
      </c>
      <c r="H149" s="117">
        <v>0.1</v>
      </c>
      <c r="I149" s="117">
        <v>25.4</v>
      </c>
      <c r="J149" s="117">
        <v>99</v>
      </c>
      <c r="K149" s="117">
        <v>197</v>
      </c>
      <c r="L149" s="117">
        <v>10</v>
      </c>
    </row>
    <row r="150" spans="1:12" ht="15.75" customHeight="1" x14ac:dyDescent="0.3">
      <c r="A150" s="23"/>
      <c r="B150" s="15"/>
      <c r="C150" s="11"/>
      <c r="D150" s="7" t="s">
        <v>23</v>
      </c>
      <c r="E150" s="127" t="s">
        <v>45</v>
      </c>
      <c r="F150" s="117">
        <v>30</v>
      </c>
      <c r="G150" s="117">
        <v>1.4</v>
      </c>
      <c r="H150" s="117">
        <v>0.2</v>
      </c>
      <c r="I150" s="117">
        <v>14.9</v>
      </c>
      <c r="J150" s="117">
        <v>64</v>
      </c>
      <c r="K150" s="117"/>
      <c r="L150" s="117">
        <v>3</v>
      </c>
    </row>
    <row r="151" spans="1:12" ht="15" x14ac:dyDescent="0.25">
      <c r="A151" s="23"/>
      <c r="B151" s="15"/>
      <c r="C151" s="11"/>
      <c r="D151" s="7" t="s">
        <v>24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 x14ac:dyDescent="0.25">
      <c r="A152" s="23"/>
      <c r="B152" s="15"/>
      <c r="C152" s="11"/>
      <c r="D152" s="6"/>
      <c r="E152" s="39"/>
      <c r="F152" s="40"/>
      <c r="G152" s="40"/>
      <c r="H152" s="40"/>
      <c r="I152" s="40"/>
      <c r="J152" s="40"/>
      <c r="K152" s="41"/>
      <c r="L152" s="40"/>
    </row>
    <row r="153" spans="1:12" ht="15" x14ac:dyDescent="0.25">
      <c r="A153" s="23"/>
      <c r="B153" s="15"/>
      <c r="C153" s="11"/>
      <c r="D153" s="6"/>
      <c r="E153" s="39"/>
      <c r="F153" s="40"/>
      <c r="G153" s="40"/>
      <c r="H153" s="40"/>
      <c r="I153" s="40"/>
      <c r="J153" s="40"/>
      <c r="K153" s="41"/>
      <c r="L153" s="40"/>
    </row>
    <row r="154" spans="1:12" ht="15" x14ac:dyDescent="0.25">
      <c r="A154" s="24"/>
      <c r="B154" s="17"/>
      <c r="C154" s="8"/>
      <c r="D154" s="18" t="s">
        <v>33</v>
      </c>
      <c r="E154" s="9"/>
      <c r="F154" s="19">
        <f>SUM(F147:F153)</f>
        <v>305</v>
      </c>
      <c r="G154" s="19">
        <f t="shared" ref="G154:J154" si="64">SUM(G147:G153)</f>
        <v>28.899999999999995</v>
      </c>
      <c r="H154" s="19">
        <f t="shared" si="64"/>
        <v>18.600000000000001</v>
      </c>
      <c r="I154" s="19">
        <f t="shared" si="64"/>
        <v>96.300000000000011</v>
      </c>
      <c r="J154" s="19">
        <f t="shared" si="64"/>
        <v>660</v>
      </c>
      <c r="K154" s="25"/>
      <c r="L154" s="19">
        <f t="shared" ref="L154" si="65">SUM(L147:L153)</f>
        <v>100</v>
      </c>
    </row>
    <row r="155" spans="1:12" ht="15" x14ac:dyDescent="0.25">
      <c r="A155" s="26">
        <f>A147</f>
        <v>2</v>
      </c>
      <c r="B155" s="13">
        <f>B147</f>
        <v>3</v>
      </c>
      <c r="C155" s="10" t="s">
        <v>25</v>
      </c>
      <c r="D155" s="7" t="s">
        <v>26</v>
      </c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3"/>
      <c r="B156" s="15"/>
      <c r="C156" s="11"/>
      <c r="D156" s="7" t="s">
        <v>27</v>
      </c>
      <c r="E156" s="39"/>
      <c r="F156" s="40"/>
      <c r="G156" s="40"/>
      <c r="H156" s="40"/>
      <c r="I156" s="40"/>
      <c r="J156" s="40"/>
      <c r="K156" s="41"/>
      <c r="L156" s="40"/>
    </row>
    <row r="157" spans="1:12" ht="15" x14ac:dyDescent="0.25">
      <c r="A157" s="23"/>
      <c r="B157" s="15"/>
      <c r="C157" s="11"/>
      <c r="D157" s="7" t="s">
        <v>28</v>
      </c>
      <c r="E157" s="39"/>
      <c r="F157" s="40"/>
      <c r="G157" s="40"/>
      <c r="H157" s="40"/>
      <c r="I157" s="40"/>
      <c r="J157" s="40"/>
      <c r="K157" s="41"/>
      <c r="L157" s="40"/>
    </row>
    <row r="158" spans="1:12" ht="15" x14ac:dyDescent="0.25">
      <c r="A158" s="23"/>
      <c r="B158" s="15"/>
      <c r="C158" s="11"/>
      <c r="D158" s="7" t="s">
        <v>29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7" t="s">
        <v>30</v>
      </c>
      <c r="E159" s="39"/>
      <c r="F159" s="40"/>
      <c r="G159" s="40"/>
      <c r="H159" s="40"/>
      <c r="I159" s="40"/>
      <c r="J159" s="40"/>
      <c r="K159" s="41"/>
      <c r="L159" s="40"/>
    </row>
    <row r="160" spans="1:12" ht="15" x14ac:dyDescent="0.25">
      <c r="A160" s="23"/>
      <c r="B160" s="15"/>
      <c r="C160" s="11"/>
      <c r="D160" s="7" t="s">
        <v>31</v>
      </c>
      <c r="E160" s="39"/>
      <c r="F160" s="40"/>
      <c r="G160" s="40"/>
      <c r="H160" s="40"/>
      <c r="I160" s="40"/>
      <c r="J160" s="40"/>
      <c r="K160" s="41"/>
      <c r="L160" s="40"/>
    </row>
    <row r="161" spans="1:12" ht="15" x14ac:dyDescent="0.25">
      <c r="A161" s="23"/>
      <c r="B161" s="15"/>
      <c r="C161" s="11"/>
      <c r="D161" s="7" t="s">
        <v>32</v>
      </c>
      <c r="E161" s="39"/>
      <c r="F161" s="40"/>
      <c r="G161" s="40"/>
      <c r="H161" s="40"/>
      <c r="I161" s="40"/>
      <c r="J161" s="40"/>
      <c r="K161" s="41"/>
      <c r="L161" s="40"/>
    </row>
    <row r="162" spans="1:12" ht="15" x14ac:dyDescent="0.25">
      <c r="A162" s="23"/>
      <c r="B162" s="15"/>
      <c r="C162" s="11"/>
      <c r="D162" s="6"/>
      <c r="E162" s="39"/>
      <c r="F162" s="40"/>
      <c r="G162" s="40"/>
      <c r="H162" s="40"/>
      <c r="I162" s="40"/>
      <c r="J162" s="40"/>
      <c r="K162" s="41"/>
      <c r="L162" s="40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4"/>
      <c r="B164" s="17"/>
      <c r="C164" s="8"/>
      <c r="D164" s="18" t="s">
        <v>33</v>
      </c>
      <c r="E164" s="9"/>
      <c r="F164" s="19">
        <f>SUM(F155:F163)</f>
        <v>0</v>
      </c>
      <c r="G164" s="19">
        <f t="shared" ref="G164:J164" si="66">SUM(G155:G163)</f>
        <v>0</v>
      </c>
      <c r="H164" s="19">
        <f t="shared" si="66"/>
        <v>0</v>
      </c>
      <c r="I164" s="19">
        <f t="shared" si="66"/>
        <v>0</v>
      </c>
      <c r="J164" s="19">
        <f t="shared" si="66"/>
        <v>0</v>
      </c>
      <c r="K164" s="25"/>
      <c r="L164" s="19">
        <f t="shared" ref="L164" si="67">SUM(L155:L163)</f>
        <v>0</v>
      </c>
    </row>
    <row r="165" spans="1:12" ht="15.75" thickBot="1" x14ac:dyDescent="0.25">
      <c r="A165" s="29">
        <f>A147</f>
        <v>2</v>
      </c>
      <c r="B165" s="30">
        <f>B147</f>
        <v>3</v>
      </c>
      <c r="C165" s="148" t="s">
        <v>4</v>
      </c>
      <c r="D165" s="149"/>
      <c r="E165" s="31"/>
      <c r="F165" s="32">
        <f>F154+F164</f>
        <v>305</v>
      </c>
      <c r="G165" s="32">
        <f t="shared" ref="G165" si="68">G154+G164</f>
        <v>28.899999999999995</v>
      </c>
      <c r="H165" s="32">
        <f t="shared" ref="H165" si="69">H154+H164</f>
        <v>18.600000000000001</v>
      </c>
      <c r="I165" s="32">
        <f t="shared" ref="I165" si="70">I154+I164</f>
        <v>96.300000000000011</v>
      </c>
      <c r="J165" s="32">
        <f t="shared" ref="J165:L165" si="71">J154+J164</f>
        <v>660</v>
      </c>
      <c r="K165" s="32"/>
      <c r="L165" s="32">
        <f t="shared" si="71"/>
        <v>100</v>
      </c>
    </row>
    <row r="166" spans="1:12" ht="18.75" x14ac:dyDescent="0.25">
      <c r="A166" s="20">
        <v>2</v>
      </c>
      <c r="B166" s="21">
        <v>4</v>
      </c>
      <c r="C166" s="22" t="s">
        <v>20</v>
      </c>
      <c r="D166" s="5" t="s">
        <v>21</v>
      </c>
      <c r="E166" s="120" t="s">
        <v>68</v>
      </c>
      <c r="F166" s="132">
        <v>60</v>
      </c>
      <c r="G166" s="131">
        <v>1.1000000000000001</v>
      </c>
      <c r="H166" s="131">
        <v>2.7</v>
      </c>
      <c r="I166" s="131">
        <v>5.52</v>
      </c>
      <c r="J166" s="131">
        <v>50.4</v>
      </c>
      <c r="K166" s="130">
        <v>3</v>
      </c>
      <c r="L166" s="132">
        <v>13</v>
      </c>
    </row>
    <row r="167" spans="1:12" ht="18.75" x14ac:dyDescent="0.25">
      <c r="A167" s="23"/>
      <c r="B167" s="15"/>
      <c r="C167" s="11"/>
      <c r="D167" s="8"/>
      <c r="E167" s="120" t="s">
        <v>48</v>
      </c>
      <c r="F167" s="119">
        <v>80</v>
      </c>
      <c r="G167" s="121">
        <v>17</v>
      </c>
      <c r="H167" s="121">
        <v>15.1</v>
      </c>
      <c r="I167" s="121">
        <v>0.3</v>
      </c>
      <c r="J167" s="121">
        <v>205.1</v>
      </c>
      <c r="K167" s="122">
        <v>86</v>
      </c>
      <c r="L167" s="119">
        <v>34</v>
      </c>
    </row>
    <row r="168" spans="1:12" ht="18.75" x14ac:dyDescent="0.3">
      <c r="A168" s="23"/>
      <c r="B168" s="15"/>
      <c r="C168" s="11"/>
      <c r="D168" s="8"/>
      <c r="E168" s="129" t="s">
        <v>43</v>
      </c>
      <c r="F168" s="119">
        <v>200</v>
      </c>
      <c r="G168" s="121">
        <v>8.4</v>
      </c>
      <c r="H168" s="121">
        <v>6.5</v>
      </c>
      <c r="I168" s="121">
        <v>51.1</v>
      </c>
      <c r="J168" s="121">
        <v>301</v>
      </c>
      <c r="K168" s="122">
        <v>137</v>
      </c>
      <c r="L168" s="119">
        <v>10</v>
      </c>
    </row>
    <row r="169" spans="1:12" ht="18.75" x14ac:dyDescent="0.3">
      <c r="A169" s="23"/>
      <c r="B169" s="15"/>
      <c r="C169" s="11"/>
      <c r="D169" s="7" t="s">
        <v>22</v>
      </c>
      <c r="E169" s="128" t="s">
        <v>44</v>
      </c>
      <c r="F169" s="117">
        <v>40</v>
      </c>
      <c r="G169" s="117">
        <v>0.6</v>
      </c>
      <c r="H169" s="117">
        <v>1.6</v>
      </c>
      <c r="I169" s="117">
        <v>2.2000000000000002</v>
      </c>
      <c r="J169" s="117">
        <v>25</v>
      </c>
      <c r="K169" s="117">
        <v>151</v>
      </c>
      <c r="L169" s="117">
        <v>7</v>
      </c>
    </row>
    <row r="170" spans="1:12" ht="18.75" x14ac:dyDescent="0.3">
      <c r="A170" s="23"/>
      <c r="B170" s="15"/>
      <c r="C170" s="11"/>
      <c r="D170" s="7" t="s">
        <v>23</v>
      </c>
      <c r="E170" s="133" t="s">
        <v>45</v>
      </c>
      <c r="F170" s="117">
        <v>200</v>
      </c>
      <c r="G170" s="117">
        <v>0.2</v>
      </c>
      <c r="H170" s="117">
        <v>0.1</v>
      </c>
      <c r="I170" s="117">
        <v>25.4</v>
      </c>
      <c r="J170" s="117">
        <v>99</v>
      </c>
      <c r="K170" s="117">
        <v>197</v>
      </c>
      <c r="L170" s="117">
        <v>13</v>
      </c>
    </row>
    <row r="171" spans="1:12" ht="18.75" x14ac:dyDescent="0.25">
      <c r="A171" s="23"/>
      <c r="B171" s="15"/>
      <c r="C171" s="11"/>
      <c r="D171" s="7" t="s">
        <v>24</v>
      </c>
      <c r="E171" s="110" t="s">
        <v>65</v>
      </c>
      <c r="F171" s="116">
        <v>30</v>
      </c>
      <c r="G171" s="116">
        <v>1.4</v>
      </c>
      <c r="H171" s="116">
        <v>0.2</v>
      </c>
      <c r="I171" s="116">
        <v>14.9</v>
      </c>
      <c r="J171" s="116">
        <v>64</v>
      </c>
      <c r="K171" s="116"/>
      <c r="L171" s="116">
        <v>3</v>
      </c>
    </row>
    <row r="172" spans="1:12" ht="18.75" x14ac:dyDescent="0.25">
      <c r="A172" s="23"/>
      <c r="B172" s="15"/>
      <c r="C172" s="11"/>
      <c r="E172" s="53"/>
      <c r="F172" s="114">
        <v>150</v>
      </c>
      <c r="G172" s="124">
        <v>1.88</v>
      </c>
      <c r="H172" s="124">
        <v>0.24</v>
      </c>
      <c r="I172" s="124">
        <v>23.5</v>
      </c>
      <c r="J172" s="124">
        <v>94</v>
      </c>
      <c r="K172" s="59"/>
      <c r="L172" s="114">
        <v>20</v>
      </c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760</v>
      </c>
      <c r="G175" s="19">
        <f>SUM(G166:G174)</f>
        <v>30.58</v>
      </c>
      <c r="H175" s="19">
        <f>SUM(H166:H174)</f>
        <v>26.44</v>
      </c>
      <c r="I175" s="19">
        <f>SUM(I166:I174)</f>
        <v>122.92000000000002</v>
      </c>
      <c r="J175" s="19">
        <f>SUM(J166:J174)</f>
        <v>838.5</v>
      </c>
      <c r="K175" s="25"/>
      <c r="L175" s="19">
        <f>SUM(L166:L174)</f>
        <v>100</v>
      </c>
    </row>
    <row r="176" spans="1:12" ht="15" x14ac:dyDescent="0.25">
      <c r="A176" s="26">
        <f>A166</f>
        <v>2</v>
      </c>
      <c r="B176" s="13">
        <f>B166</f>
        <v>4</v>
      </c>
      <c r="C176" s="10" t="s">
        <v>25</v>
      </c>
      <c r="D176" s="7" t="s">
        <v>26</v>
      </c>
      <c r="E176" s="39"/>
      <c r="F176" s="40"/>
      <c r="G176" s="40"/>
      <c r="H176" s="40"/>
      <c r="I176" s="40"/>
      <c r="J176" s="40"/>
      <c r="K176" s="41"/>
      <c r="L176" s="40"/>
    </row>
    <row r="177" spans="1:12" ht="15" x14ac:dyDescent="0.25">
      <c r="A177" s="23"/>
      <c r="B177" s="15"/>
      <c r="C177" s="11"/>
      <c r="D177" s="7" t="s">
        <v>27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28</v>
      </c>
      <c r="E178" s="39"/>
      <c r="F178" s="40"/>
      <c r="G178" s="40"/>
      <c r="H178" s="40"/>
      <c r="I178" s="40"/>
      <c r="J178" s="40"/>
      <c r="K178" s="41"/>
      <c r="L178" s="40"/>
    </row>
    <row r="179" spans="1:12" ht="15" x14ac:dyDescent="0.25">
      <c r="A179" s="23"/>
      <c r="B179" s="15"/>
      <c r="C179" s="11"/>
      <c r="D179" s="7" t="s">
        <v>29</v>
      </c>
      <c r="E179" s="39"/>
      <c r="F179" s="40"/>
      <c r="G179" s="40"/>
      <c r="H179" s="40"/>
      <c r="I179" s="40"/>
      <c r="J179" s="40"/>
      <c r="K179" s="41"/>
      <c r="L179" s="40"/>
    </row>
    <row r="180" spans="1:12" ht="15" x14ac:dyDescent="0.25">
      <c r="A180" s="23"/>
      <c r="B180" s="15"/>
      <c r="C180" s="11"/>
      <c r="D180" s="7" t="s">
        <v>30</v>
      </c>
      <c r="E180" s="39"/>
      <c r="F180" s="40"/>
      <c r="G180" s="40"/>
      <c r="H180" s="40"/>
      <c r="I180" s="40"/>
      <c r="J180" s="40"/>
      <c r="K180" s="41"/>
      <c r="L180" s="40"/>
    </row>
    <row r="181" spans="1:12" ht="15" x14ac:dyDescent="0.25">
      <c r="A181" s="23"/>
      <c r="B181" s="15"/>
      <c r="C181" s="11"/>
      <c r="D181" s="7" t="s">
        <v>31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7" t="s">
        <v>32</v>
      </c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" x14ac:dyDescent="0.25">
      <c r="A184" s="23"/>
      <c r="B184" s="15"/>
      <c r="C184" s="11"/>
      <c r="D184" s="6"/>
      <c r="E184" s="39"/>
      <c r="F184" s="40"/>
      <c r="G184" s="40"/>
      <c r="H184" s="40"/>
      <c r="I184" s="40"/>
      <c r="J184" s="40"/>
      <c r="K184" s="41"/>
      <c r="L184" s="40"/>
    </row>
    <row r="185" spans="1:12" ht="15" x14ac:dyDescent="0.2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72">SUM(G176:G184)</f>
        <v>0</v>
      </c>
      <c r="H185" s="19">
        <f t="shared" si="72"/>
        <v>0</v>
      </c>
      <c r="I185" s="19">
        <f t="shared" si="72"/>
        <v>0</v>
      </c>
      <c r="J185" s="19">
        <f t="shared" si="72"/>
        <v>0</v>
      </c>
      <c r="K185" s="25"/>
      <c r="L185" s="19">
        <f t="shared" ref="L185" si="73">SUM(L176:L184)</f>
        <v>0</v>
      </c>
    </row>
    <row r="186" spans="1:12" ht="15.75" thickBot="1" x14ac:dyDescent="0.25">
      <c r="A186" s="29">
        <f>A166</f>
        <v>2</v>
      </c>
      <c r="B186" s="30">
        <f>B166</f>
        <v>4</v>
      </c>
      <c r="C186" s="148" t="s">
        <v>4</v>
      </c>
      <c r="D186" s="149"/>
      <c r="E186" s="31"/>
      <c r="F186" s="32">
        <f>F175+F185</f>
        <v>760</v>
      </c>
      <c r="G186" s="32">
        <f t="shared" ref="G186" si="74">G175+G185</f>
        <v>30.58</v>
      </c>
      <c r="H186" s="32">
        <f t="shared" ref="H186" si="75">H175+H185</f>
        <v>26.44</v>
      </c>
      <c r="I186" s="32">
        <f t="shared" ref="I186" si="76">I175+I185</f>
        <v>122.92000000000002</v>
      </c>
      <c r="J186" s="32">
        <f t="shared" ref="J186:L186" si="77">J175+J185</f>
        <v>838.5</v>
      </c>
      <c r="K186" s="32"/>
      <c r="L186" s="32">
        <f t="shared" si="77"/>
        <v>100</v>
      </c>
    </row>
    <row r="187" spans="1:12" ht="18.75" x14ac:dyDescent="0.3">
      <c r="A187" s="20">
        <v>2</v>
      </c>
      <c r="B187" s="21">
        <v>5</v>
      </c>
      <c r="C187" s="22" t="s">
        <v>20</v>
      </c>
      <c r="D187" s="5" t="s">
        <v>21</v>
      </c>
      <c r="E187" s="103" t="s">
        <v>41</v>
      </c>
      <c r="F187" s="119">
        <v>80</v>
      </c>
      <c r="G187" s="119">
        <v>14.5</v>
      </c>
      <c r="H187" s="119">
        <v>12</v>
      </c>
      <c r="I187" s="119">
        <v>12.8</v>
      </c>
      <c r="J187" s="119">
        <v>218</v>
      </c>
      <c r="K187" s="119">
        <v>451</v>
      </c>
      <c r="L187" s="119">
        <v>42</v>
      </c>
    </row>
    <row r="188" spans="1:12" ht="18.75" x14ac:dyDescent="0.25">
      <c r="A188" s="23"/>
      <c r="B188" s="15"/>
      <c r="C188" s="11"/>
      <c r="D188" s="6"/>
      <c r="E188" s="106" t="s">
        <v>69</v>
      </c>
      <c r="F188" s="138">
        <v>200</v>
      </c>
      <c r="G188" s="137">
        <v>4.0999999999999996</v>
      </c>
      <c r="H188" s="137">
        <v>6.6</v>
      </c>
      <c r="I188" s="137">
        <v>26.9</v>
      </c>
      <c r="J188" s="137">
        <v>186</v>
      </c>
      <c r="K188" s="136">
        <v>94</v>
      </c>
      <c r="L188" s="138">
        <v>18</v>
      </c>
    </row>
    <row r="189" spans="1:12" ht="18.75" x14ac:dyDescent="0.25">
      <c r="A189" s="23"/>
      <c r="B189" s="15"/>
      <c r="C189" s="11"/>
      <c r="D189" s="7" t="s">
        <v>22</v>
      </c>
      <c r="E189" s="135" t="s">
        <v>70</v>
      </c>
      <c r="F189" s="134">
        <v>200</v>
      </c>
      <c r="G189" s="124">
        <v>2.4</v>
      </c>
      <c r="H189" s="124">
        <v>0.1</v>
      </c>
      <c r="I189" s="124">
        <v>41.4</v>
      </c>
      <c r="J189" s="124">
        <v>171</v>
      </c>
      <c r="K189" s="125">
        <v>196</v>
      </c>
      <c r="L189" s="134">
        <v>10</v>
      </c>
    </row>
    <row r="190" spans="1:12" ht="18.75" x14ac:dyDescent="0.25">
      <c r="A190" s="23"/>
      <c r="B190" s="15"/>
      <c r="C190" s="11"/>
      <c r="D190" s="7" t="s">
        <v>23</v>
      </c>
      <c r="E190" s="139" t="s">
        <v>45</v>
      </c>
      <c r="F190" s="140">
        <v>30</v>
      </c>
      <c r="G190" s="141">
        <v>1.4</v>
      </c>
      <c r="H190" s="141">
        <v>0.2</v>
      </c>
      <c r="I190" s="141">
        <v>14.9</v>
      </c>
      <c r="J190" s="141">
        <v>64</v>
      </c>
      <c r="K190" s="142"/>
      <c r="L190" s="117">
        <v>3</v>
      </c>
    </row>
    <row r="191" spans="1:12" ht="18.75" x14ac:dyDescent="0.25">
      <c r="A191" s="23"/>
      <c r="B191" s="15"/>
      <c r="C191" s="11"/>
      <c r="D191" s="7" t="s">
        <v>24</v>
      </c>
      <c r="E191" s="143" t="s">
        <v>50</v>
      </c>
      <c r="F191" s="117" t="s">
        <v>71</v>
      </c>
      <c r="G191" s="141">
        <v>0.8</v>
      </c>
      <c r="H191" s="141">
        <v>0.31</v>
      </c>
      <c r="I191" s="141">
        <v>13.34</v>
      </c>
      <c r="J191" s="141">
        <v>53</v>
      </c>
      <c r="K191" s="142"/>
      <c r="L191" s="117">
        <v>27</v>
      </c>
    </row>
    <row r="192" spans="1:12" ht="15.75" x14ac:dyDescent="0.25">
      <c r="A192" s="23"/>
      <c r="B192" s="15"/>
      <c r="C192" s="11"/>
      <c r="D192" s="6"/>
      <c r="E192" s="60"/>
      <c r="F192" s="70"/>
      <c r="G192" s="64"/>
      <c r="H192" s="64"/>
      <c r="I192" s="64"/>
      <c r="J192" s="64"/>
      <c r="K192" s="59"/>
      <c r="L192" s="61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.75" customHeight="1" x14ac:dyDescent="0.25">
      <c r="A194" s="24"/>
      <c r="B194" s="17"/>
      <c r="C194" s="8"/>
      <c r="D194" s="18" t="s">
        <v>33</v>
      </c>
      <c r="E194" s="9"/>
      <c r="F194" s="19"/>
      <c r="G194" s="19"/>
      <c r="H194" s="19"/>
      <c r="I194" s="19"/>
      <c r="J194" s="19"/>
      <c r="K194" s="25"/>
      <c r="L194" s="19"/>
    </row>
    <row r="195" spans="1:12" ht="15" x14ac:dyDescent="0.25">
      <c r="A195" s="26">
        <f>A187</f>
        <v>2</v>
      </c>
      <c r="B195" s="13">
        <f>B187</f>
        <v>5</v>
      </c>
      <c r="C195" s="10" t="s">
        <v>25</v>
      </c>
      <c r="D195" s="7" t="s">
        <v>26</v>
      </c>
      <c r="E195" s="39"/>
      <c r="F195" s="40"/>
      <c r="G195" s="40"/>
      <c r="H195" s="40"/>
      <c r="I195" s="40"/>
      <c r="J195" s="40"/>
      <c r="K195" s="41"/>
      <c r="L195" s="40"/>
    </row>
    <row r="196" spans="1:12" ht="15" x14ac:dyDescent="0.25">
      <c r="A196" s="23"/>
      <c r="B196" s="15"/>
      <c r="C196" s="11"/>
      <c r="D196" s="7" t="s">
        <v>27</v>
      </c>
      <c r="E196" s="39"/>
      <c r="F196" s="40"/>
      <c r="G196" s="40"/>
      <c r="H196" s="40"/>
      <c r="I196" s="40"/>
      <c r="J196" s="40"/>
      <c r="K196" s="41"/>
      <c r="L196" s="40"/>
    </row>
    <row r="197" spans="1:12" ht="15" x14ac:dyDescent="0.25">
      <c r="A197" s="23"/>
      <c r="B197" s="15"/>
      <c r="C197" s="11"/>
      <c r="D197" s="7" t="s">
        <v>28</v>
      </c>
      <c r="E197" s="39"/>
      <c r="F197" s="40"/>
      <c r="G197" s="40"/>
      <c r="H197" s="40"/>
      <c r="I197" s="40"/>
      <c r="J197" s="40"/>
      <c r="K197" s="41"/>
      <c r="L197" s="40"/>
    </row>
    <row r="198" spans="1:12" ht="15" x14ac:dyDescent="0.25">
      <c r="A198" s="23"/>
      <c r="B198" s="15"/>
      <c r="C198" s="11"/>
      <c r="D198" s="7" t="s">
        <v>29</v>
      </c>
      <c r="E198" s="39"/>
      <c r="F198" s="40"/>
      <c r="G198" s="40"/>
      <c r="H198" s="40"/>
      <c r="I198" s="40"/>
      <c r="J198" s="40"/>
      <c r="K198" s="41"/>
      <c r="L198" s="40"/>
    </row>
    <row r="199" spans="1:12" ht="15" x14ac:dyDescent="0.25">
      <c r="A199" s="23"/>
      <c r="B199" s="15"/>
      <c r="C199" s="11"/>
      <c r="D199" s="7" t="s">
        <v>30</v>
      </c>
      <c r="E199" s="39"/>
      <c r="F199" s="40"/>
      <c r="G199" s="40"/>
      <c r="H199" s="40"/>
      <c r="I199" s="40"/>
      <c r="J199" s="40"/>
      <c r="K199" s="41"/>
      <c r="L199" s="40"/>
    </row>
    <row r="200" spans="1:12" ht="15" x14ac:dyDescent="0.25">
      <c r="A200" s="23"/>
      <c r="B200" s="15"/>
      <c r="C200" s="11"/>
      <c r="D200" s="7" t="s">
        <v>31</v>
      </c>
      <c r="E200" s="39"/>
      <c r="F200" s="40"/>
      <c r="G200" s="40"/>
      <c r="H200" s="40"/>
      <c r="I200" s="40"/>
      <c r="J200" s="40"/>
      <c r="K200" s="41"/>
      <c r="L200" s="40"/>
    </row>
    <row r="201" spans="1:12" ht="15" x14ac:dyDescent="0.25">
      <c r="A201" s="23"/>
      <c r="B201" s="15"/>
      <c r="C201" s="11"/>
      <c r="D201" s="7" t="s">
        <v>32</v>
      </c>
      <c r="E201" s="39"/>
      <c r="F201" s="40"/>
      <c r="G201" s="40"/>
      <c r="H201" s="40"/>
      <c r="I201" s="40"/>
      <c r="J201" s="40"/>
      <c r="K201" s="41"/>
      <c r="L201" s="40"/>
    </row>
    <row r="202" spans="1:12" ht="15" x14ac:dyDescent="0.25">
      <c r="A202" s="23"/>
      <c r="B202" s="15"/>
      <c r="C202" s="11"/>
      <c r="D202" s="6"/>
      <c r="E202" s="39"/>
      <c r="F202" s="40"/>
      <c r="G202" s="40"/>
      <c r="H202" s="40"/>
      <c r="I202" s="40"/>
      <c r="J202" s="40"/>
      <c r="K202" s="41"/>
      <c r="L202" s="40"/>
    </row>
    <row r="203" spans="1:12" ht="15" x14ac:dyDescent="0.25">
      <c r="A203" s="23"/>
      <c r="B203" s="15"/>
      <c r="C203" s="11"/>
      <c r="D203" s="6"/>
      <c r="E203" s="39"/>
      <c r="F203" s="40"/>
      <c r="G203" s="40"/>
      <c r="H203" s="40"/>
      <c r="I203" s="40"/>
      <c r="J203" s="40"/>
      <c r="K203" s="41"/>
      <c r="L203" s="40"/>
    </row>
    <row r="204" spans="1:12" ht="15" x14ac:dyDescent="0.25">
      <c r="A204" s="24"/>
      <c r="B204" s="17"/>
      <c r="C204" s="8"/>
      <c r="D204" s="18" t="s">
        <v>33</v>
      </c>
      <c r="E204" s="9"/>
      <c r="F204" s="19">
        <f>SUM(F195:F203)</f>
        <v>0</v>
      </c>
      <c r="G204" s="19">
        <f t="shared" ref="G204:J204" si="78">SUM(G195:G203)</f>
        <v>0</v>
      </c>
      <c r="H204" s="19">
        <f t="shared" si="78"/>
        <v>0</v>
      </c>
      <c r="I204" s="19">
        <f t="shared" si="78"/>
        <v>0</v>
      </c>
      <c r="J204" s="19">
        <f t="shared" si="78"/>
        <v>0</v>
      </c>
      <c r="K204" s="25"/>
      <c r="L204" s="19">
        <f t="shared" ref="L204" si="79">SUM(L195:L203)</f>
        <v>0</v>
      </c>
    </row>
    <row r="205" spans="1:12" ht="15" x14ac:dyDescent="0.2">
      <c r="A205" s="29">
        <f>A187</f>
        <v>2</v>
      </c>
      <c r="B205" s="30">
        <f>B187</f>
        <v>5</v>
      </c>
      <c r="C205" s="148" t="s">
        <v>4</v>
      </c>
      <c r="D205" s="149"/>
      <c r="E205" s="31"/>
      <c r="F205" s="32">
        <f>F194+F204</f>
        <v>0</v>
      </c>
      <c r="G205" s="32">
        <f t="shared" ref="G205" si="80">G194+G204</f>
        <v>0</v>
      </c>
      <c r="H205" s="32">
        <f t="shared" ref="H205" si="81">H194+H204</f>
        <v>0</v>
      </c>
      <c r="I205" s="32">
        <f t="shared" ref="I205" si="82">I194+I204</f>
        <v>0</v>
      </c>
      <c r="J205" s="32">
        <f t="shared" ref="J205:L205" si="83">J194+J204</f>
        <v>0</v>
      </c>
      <c r="K205" s="32"/>
      <c r="L205" s="32">
        <f t="shared" si="83"/>
        <v>0</v>
      </c>
    </row>
    <row r="206" spans="1:12" x14ac:dyDescent="0.2">
      <c r="A206" s="27"/>
      <c r="B206" s="28"/>
      <c r="C206" s="150" t="s">
        <v>5</v>
      </c>
      <c r="D206" s="150"/>
      <c r="E206" s="150"/>
      <c r="F206" s="34">
        <f>(F24+F45+F65+F86+F105+F124+F146+F165+F186+F205)/(IF(F24=0,0,1)+IF(F45=0,0,1)+IF(F65=0,0,1)+IF(F86=0,0,1)+IF(F105=0,0,1)+IF(F124=0,0,1)+IF(F146=0,0,1)+IF(F165=0,0,1)+IF(F186=0,0,1)+IF(F205=0,0,1))</f>
        <v>517.22222222222217</v>
      </c>
      <c r="G206" s="34">
        <f>(G24+G45+G65+G86+G105+G124+G146+G165+G186+G205)/(IF(G24=0,0,1)+IF(G45=0,0,1)+IF(G65=0,0,1)+IF(G86=0,0,1)+IF(G105=0,0,1)+IF(G124=0,0,1)+IF(G146=0,0,1)+IF(G165=0,0,1)+IF(G186=0,0,1)+IF(G205=0,0,1))</f>
        <v>27.64222222222222</v>
      </c>
      <c r="H206" s="34">
        <f>(H24+H45+H65+H86+H105+H124+H146+H165+H186+H205)/(IF(H24=0,0,1)+IF(H45=0,0,1)+IF(H65=0,0,1)+IF(H86=0,0,1)+IF(H105=0,0,1)+IF(H124=0,0,1)+IF(H146=0,0,1)+IF(H165=0,0,1)+IF(H186=0,0,1)+IF(H205=0,0,1))</f>
        <v>26.165555555555553</v>
      </c>
      <c r="I206" s="34">
        <f>(I24+I45+I65+I86+I105+I124+I146+I165+I186+I205)/(IF(I24=0,0,1)+IF(I45=0,0,1)+IF(I65=0,0,1)+IF(I86=0,0,1)+IF(I105=0,0,1)+IF(I124=0,0,1)+IF(I146=0,0,1)+IF(I165=0,0,1)+IF(I186=0,0,1)+IF(I205=0,0,1))</f>
        <v>95.78444444444446</v>
      </c>
      <c r="J206" s="34">
        <f>(J24+J45+J65+J86+J105+J124+J146+J165+J186+J205)/(IF(J24=0,0,1)+IF(J45=0,0,1)+IF(J65=0,0,1)+IF(J86=0,0,1)+IF(J105=0,0,1)+IF(J124=0,0,1)+IF(J146=0,0,1)+IF(J165=0,0,1)+IF(J186=0,0,1)+IF(J205=0,0,1))</f>
        <v>740.58888888888896</v>
      </c>
      <c r="K206" s="34"/>
      <c r="L206" s="34">
        <f>(L24+L45+L65+L86+L105+L124+L146+L165+L186+L205)/(IF(L24=0,0,1)+IF(L45=0,0,1)+IF(L65=0,0,1)+IF(L86=0,0,1)+IF(L105=0,0,1)+IF(L124=0,0,1)+IF(L146=0,0,1)+IF(L165=0,0,1)+IF(L186=0,0,1)+IF(L205=0,0,1))</f>
        <v>100</v>
      </c>
    </row>
  </sheetData>
  <mergeCells count="14">
    <mergeCell ref="C86:D86"/>
    <mergeCell ref="C105:D105"/>
    <mergeCell ref="C24:D24"/>
    <mergeCell ref="C206:E206"/>
    <mergeCell ref="C205:D205"/>
    <mergeCell ref="C124:D124"/>
    <mergeCell ref="C146:D146"/>
    <mergeCell ref="C165:D165"/>
    <mergeCell ref="C186:D186"/>
    <mergeCell ref="C1:E1"/>
    <mergeCell ref="H1:K1"/>
    <mergeCell ref="H2:K2"/>
    <mergeCell ref="C45:D45"/>
    <mergeCell ref="C65:D6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2022-05-16T14:23:56Z</dcterms:created>
  <dcterms:modified xsi:type="dcterms:W3CDTF">2024-02-05T09:25:09Z</dcterms:modified>
</cp:coreProperties>
</file>